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AIA\AIA sez tematiche 2022 dati 2021\"/>
    </mc:Choice>
  </mc:AlternateContent>
  <bookViews>
    <workbookView xWindow="0" yWindow="0" windowWidth="28800" windowHeight="12000"/>
  </bookViews>
  <sheets>
    <sheet name="2021" sheetId="13" r:id="rId1"/>
    <sheet name="2020" sheetId="8" r:id="rId2"/>
    <sheet name="2019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8" l="1"/>
  <c r="K44" i="8"/>
  <c r="J44" i="8"/>
  <c r="I44" i="8"/>
  <c r="H44" i="8"/>
  <c r="G44" i="8"/>
  <c r="F44" i="8"/>
  <c r="E44" i="8"/>
  <c r="D44" i="8"/>
  <c r="K41" i="6" l="1"/>
  <c r="J41" i="6"/>
  <c r="I41" i="6"/>
  <c r="H41" i="6"/>
  <c r="G41" i="6"/>
  <c r="E41" i="6"/>
  <c r="F32" i="6"/>
  <c r="D32" i="6"/>
  <c r="F29" i="6"/>
  <c r="F24" i="6"/>
  <c r="D24" i="6"/>
  <c r="D41" i="6" l="1"/>
  <c r="F41" i="6"/>
</calcChain>
</file>

<file path=xl/sharedStrings.xml><?xml version="1.0" encoding="utf-8"?>
<sst xmlns="http://schemas.openxmlformats.org/spreadsheetml/2006/main" count="261" uniqueCount="114">
  <si>
    <t>Report controlli AIA Regionali e Provinciali</t>
  </si>
  <si>
    <t>CONTROLLI</t>
  </si>
  <si>
    <t>Attività industriale</t>
  </si>
  <si>
    <t>Totale Impianti</t>
  </si>
  <si>
    <t>1.1</t>
  </si>
  <si>
    <t>centrali elettriche</t>
  </si>
  <si>
    <t xml:space="preserve">2.3 </t>
  </si>
  <si>
    <t>trasformazione dei metalli ferrosi</t>
  </si>
  <si>
    <t>2.5 b</t>
  </si>
  <si>
    <t>trasformazione dei metalli non ferrosi</t>
  </si>
  <si>
    <t>2.6</t>
  </si>
  <si>
    <t>trattamento in superficie dei metalli</t>
  </si>
  <si>
    <t>3.1</t>
  </si>
  <si>
    <t>cementificio</t>
  </si>
  <si>
    <t>fabbricazione vetro e prodotti ceramici</t>
  </si>
  <si>
    <t>impianto chimico</t>
  </si>
  <si>
    <t>fabbricazione prodotti farmaceutici</t>
  </si>
  <si>
    <t>4.6</t>
  </si>
  <si>
    <t>fabbricazione esplosivi</t>
  </si>
  <si>
    <t>5.1</t>
  </si>
  <si>
    <t>trattamento rifiuti</t>
  </si>
  <si>
    <t>5.1-5.3</t>
  </si>
  <si>
    <t>5.2</t>
  </si>
  <si>
    <t>termovalorizzatore</t>
  </si>
  <si>
    <t>5.3</t>
  </si>
  <si>
    <t>5.4</t>
  </si>
  <si>
    <t xml:space="preserve">discarica </t>
  </si>
  <si>
    <t>6.1</t>
  </si>
  <si>
    <t>cartiera</t>
  </si>
  <si>
    <t>6.4 b</t>
  </si>
  <si>
    <t>industria alimentare</t>
  </si>
  <si>
    <t>6.4 c</t>
  </si>
  <si>
    <t>trasformazione del latte</t>
  </si>
  <si>
    <t>6.5</t>
  </si>
  <si>
    <t>6.7</t>
  </si>
  <si>
    <t>trattamento in superficie di materie</t>
  </si>
  <si>
    <t>(1) categorie di attività previste dall'Allegato VIII alla Parte Seconda del D. Lgs. 152/06 e s.m.i. per cui è necessaria l'Autorizzazione Integrata Ambientale</t>
  </si>
  <si>
    <r>
      <t xml:space="preserve">Categoria IPPC </t>
    </r>
    <r>
      <rPr>
        <vertAlign val="superscript"/>
        <sz val="10"/>
        <rFont val="Arial"/>
        <family val="2"/>
      </rPr>
      <t>(1)</t>
    </r>
  </si>
  <si>
    <t>impianti per l'eliminazione di carcasse</t>
  </si>
  <si>
    <t>6.6 a - 6.6 b</t>
  </si>
  <si>
    <t>allevamento pollame o suini</t>
  </si>
  <si>
    <t>5.5</t>
  </si>
  <si>
    <t>accumulo temporaneo rifiuti pericolosi</t>
  </si>
  <si>
    <t>a cura di: ARPA Lazio/DPA.SAT</t>
  </si>
  <si>
    <t>6.11</t>
  </si>
  <si>
    <t>Trattamento indipendente di acque evacuate da installazioni AIA</t>
  </si>
  <si>
    <t>Verbali contestazione amministrativa</t>
  </si>
  <si>
    <t xml:space="preserve">TOT </t>
  </si>
  <si>
    <t xml:space="preserve">Comunicazioni di  Notizie di reato o Comunicazioni alla Procura Della Repubblica </t>
  </si>
  <si>
    <t>Asseverazioni</t>
  </si>
  <si>
    <t>data aggiornamento: Dicembre 2019</t>
  </si>
  <si>
    <t>Dipartimento Pressioni sull’Ambiente-Servizio Attività Produttive e Controlli-Maggio 2020</t>
  </si>
  <si>
    <t>2019              Contolli art 29-decies c.3</t>
  </si>
  <si>
    <t>2019              Contolli art 29-decies c.4</t>
  </si>
  <si>
    <t xml:space="preserve">2019              Contolli su richiesta AG </t>
  </si>
  <si>
    <t xml:space="preserve">2019              Contolli su Altre richieste </t>
  </si>
  <si>
    <t xml:space="preserve"> Effettuati ai sensi dell'art. 29-decies comma 3 e comma 4, disposti dall'Autorità giudiziaria (AG) e/o in seguito a altre richieste </t>
  </si>
  <si>
    <t>5.1-5.5</t>
  </si>
  <si>
    <t>5.3-5.5</t>
  </si>
  <si>
    <t>5.3-5.4</t>
  </si>
  <si>
    <t>Applicazione art. 318 Bis e ss</t>
  </si>
  <si>
    <t>(2) di cui un impianto svolge anche attività di trattamento rifiuti 6.11 (MAD)</t>
  </si>
  <si>
    <t>(3) di cui un impianto svolge anche attività di trattamento rifiuti 5.1 (Chemi)</t>
  </si>
  <si>
    <t xml:space="preserve"> Non sono comprese le attività di controllo per le installazioni di competenza statale, sono riportate nel file omologo per impianti AIA Statali</t>
  </si>
  <si>
    <t>5.1-5.3-5.5</t>
  </si>
  <si>
    <t>3.3                              3.5</t>
  </si>
  <si>
    <t>4.4                                                      4.5</t>
  </si>
  <si>
    <t xml:space="preserve"> 4.2 </t>
  </si>
  <si>
    <t>(4) di cui un impianto svolge anche attività di trattamento rifiuti 2.6 (FIAT)</t>
  </si>
  <si>
    <r>
      <rPr>
        <sz val="10"/>
        <color indexed="8"/>
        <rFont val="Arial"/>
        <family val="2"/>
      </rPr>
      <t>3</t>
    </r>
    <r>
      <rPr>
        <vertAlign val="superscript"/>
        <sz val="10"/>
        <color indexed="8"/>
        <rFont val="Arial"/>
        <family val="2"/>
      </rPr>
      <t>(4)</t>
    </r>
  </si>
  <si>
    <r>
      <t>10</t>
    </r>
    <r>
      <rPr>
        <vertAlign val="superscript"/>
        <sz val="10"/>
        <rFont val="Arial"/>
        <family val="2"/>
      </rPr>
      <t>(2)</t>
    </r>
  </si>
  <si>
    <r>
      <t>12</t>
    </r>
    <r>
      <rPr>
        <vertAlign val="superscript"/>
        <sz val="10"/>
        <rFont val="Arial"/>
        <family val="2"/>
      </rPr>
      <t xml:space="preserve"> (3)</t>
    </r>
  </si>
  <si>
    <t>data aggiornamento: Dicembre 2020</t>
  </si>
  <si>
    <t>(4) di cui un impianto svolge anche attività di trattamento rifiuti 2.6 (FCA)</t>
  </si>
  <si>
    <t>4.1 m</t>
  </si>
  <si>
    <t>Fabbricazione di Prodotti Chimici organici
(tensioattivi e agenti di superficie)</t>
  </si>
  <si>
    <r>
      <t>11</t>
    </r>
    <r>
      <rPr>
        <vertAlign val="superscript"/>
        <sz val="10"/>
        <rFont val="Arial"/>
        <family val="2"/>
      </rPr>
      <t>(2)</t>
    </r>
  </si>
  <si>
    <t>(5) di cui un impianto svolge anche attività di gestione rifiuti  3.5 - 5.1b - 5.3 b.3 (Saxa Gres)</t>
  </si>
  <si>
    <t>6.2 - 1.1</t>
  </si>
  <si>
    <t>Pretrattamento (…)  o tintura di fibre o di  tessili  - Attività Energetiche</t>
  </si>
  <si>
    <t>2020              Contolli art 29-decies c.3</t>
  </si>
  <si>
    <t>2020              Contolli art 29-decies c.4</t>
  </si>
  <si>
    <t xml:space="preserve">2020              Contolli su richiesta AG </t>
  </si>
  <si>
    <t xml:space="preserve">2020             Contolli su Altre richieste </t>
  </si>
  <si>
    <t>2020                Autocontrolli</t>
  </si>
  <si>
    <t xml:space="preserve"> Effettuati ai sensi dell'art. 29-decies comma 3 e comma 4, disposti dall'Autorità giudiziaria (AG) e/o in seguito a altre richieste, controllo documentale Autocontrolli</t>
  </si>
  <si>
    <t>Dipartimento Pressioni sull’Ambiente-Servizio Attività Produttive e Controlli-Giugno 2021</t>
  </si>
  <si>
    <t xml:space="preserve"> </t>
  </si>
  <si>
    <t>5.1-5.3-6.11</t>
  </si>
  <si>
    <t>2.5-4.1-4.2</t>
  </si>
  <si>
    <t>Impianto Chimico per la fabbricazione di prodotti chimici inorganici di base-a ricavare metalli grezzi non ferrosi da minerali nonché concentrati o materie prime secondarie -per la fabbricazione
di prodotti chimici organici di base come composti organometallici</t>
  </si>
  <si>
    <t>(6) di cui un impianto svolge anche attività di a ricavare metalli grezzi non ferrosi- prodotti chimici organici di base come composti organometallicii  2.5-4.1-4.2 (Basf)</t>
  </si>
  <si>
    <t>(7) di cui un impianto svolge anche attività di trattamento indipendente di acque evacuate da installazioni AIA  5.1-5.3-6.11 (Tecnogea)</t>
  </si>
  <si>
    <r>
      <t>1</t>
    </r>
    <r>
      <rPr>
        <vertAlign val="superscript"/>
        <sz val="10"/>
        <rFont val="Arial"/>
        <family val="2"/>
      </rPr>
      <t>(6)</t>
    </r>
  </si>
  <si>
    <r>
      <t xml:space="preserve">1 </t>
    </r>
    <r>
      <rPr>
        <vertAlign val="superscript"/>
        <sz val="10"/>
        <rFont val="Arial"/>
        <family val="2"/>
      </rPr>
      <t>(7)</t>
    </r>
  </si>
  <si>
    <r>
      <t xml:space="preserve">3 </t>
    </r>
    <r>
      <rPr>
        <vertAlign val="superscript"/>
        <sz val="10"/>
        <rFont val="Arial"/>
        <family val="2"/>
      </rPr>
      <t>(5)</t>
    </r>
  </si>
  <si>
    <t>verifica di conformità e verifica d'ufficio</t>
  </si>
  <si>
    <t>2021             Contolli art 29-decies c.3</t>
  </si>
  <si>
    <t>2021            Contolli art 29-decies c.4</t>
  </si>
  <si>
    <t xml:space="preserve">2021              Contolli su richiesta AG </t>
  </si>
  <si>
    <t>ESTINZIONE del REATO MEDIANTE ART. 318 Bis e ss</t>
  </si>
  <si>
    <t xml:space="preserve"> Effettuati ai sensi dell'art. 29-decies comma 3 e comma 4, disposti dall'Autorità giudiziaria (AG) e/o in seguito a altre richieste, Verifiche d'ufficio e di conformità</t>
  </si>
  <si>
    <t>data aggiornamento: Dicembre 2021</t>
  </si>
  <si>
    <t>(5) di cui 2 impianto svolge anche attività di gestione rifiuti  3.5 - 5.1b - 5.3 b.3 (Saxa Gres)</t>
  </si>
  <si>
    <t>Dipartimento Pressioni sull’Ambiente-Servizio Attività Produttive e Controlli-Maggio 2022</t>
  </si>
  <si>
    <t xml:space="preserve">2021             Contolli su Altre richieste </t>
  </si>
  <si>
    <t>Fabbricazione di Prodotti Chimici organici (tensioattivi e agenti di superficie)</t>
  </si>
  <si>
    <t>Impianto Chimico per la fabbricazione di prodotti chimici inorganici di base-a ricavare metalli grezzi non ferrosi da minerali nonché concentrati o materie prime secondarie -per la fabbricazione di prodotti chimici organici di base come composti organometallici</t>
  </si>
  <si>
    <r>
      <t>3</t>
    </r>
    <r>
      <rPr>
        <vertAlign val="superscript"/>
        <sz val="10"/>
        <color theme="1"/>
        <rFont val="Arial"/>
        <family val="2"/>
      </rPr>
      <t>(4)</t>
    </r>
  </si>
  <si>
    <r>
      <t>11</t>
    </r>
    <r>
      <rPr>
        <vertAlign val="superscript"/>
        <sz val="10"/>
        <color theme="1"/>
        <rFont val="Arial"/>
        <family val="2"/>
      </rPr>
      <t>(2)</t>
    </r>
  </si>
  <si>
    <r>
      <t>1</t>
    </r>
    <r>
      <rPr>
        <vertAlign val="superscript"/>
        <sz val="10"/>
        <color theme="1"/>
        <rFont val="Arial"/>
        <family val="2"/>
      </rPr>
      <t xml:space="preserve"> (7)</t>
    </r>
  </si>
  <si>
    <r>
      <t>12</t>
    </r>
    <r>
      <rPr>
        <vertAlign val="superscript"/>
        <sz val="10"/>
        <color theme="1"/>
        <rFont val="Arial"/>
        <family val="2"/>
      </rPr>
      <t xml:space="preserve"> (3)</t>
    </r>
  </si>
  <si>
    <r>
      <t>1</t>
    </r>
    <r>
      <rPr>
        <vertAlign val="superscript"/>
        <sz val="10"/>
        <color theme="1"/>
        <rFont val="Arial"/>
        <family val="2"/>
      </rPr>
      <t>(6)</t>
    </r>
  </si>
  <si>
    <r>
      <t xml:space="preserve">4 </t>
    </r>
    <r>
      <rPr>
        <vertAlign val="superscript"/>
        <sz val="10"/>
        <color theme="1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</si>
</sst>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0" fillId="0" borderId="0" xfId="0" applyFill="1"/>
    <xf numFmtId="0" fontId="5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4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914400" cy="77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1047751</xdr:colOff>
      <xdr:row>0</xdr:row>
      <xdr:rowOff>0</xdr:rowOff>
    </xdr:from>
    <xdr:to>
      <xdr:col>11</xdr:col>
      <xdr:colOff>1028701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1" y="0"/>
          <a:ext cx="1171575" cy="666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914400" cy="77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1047751</xdr:colOff>
      <xdr:row>0</xdr:row>
      <xdr:rowOff>0</xdr:rowOff>
    </xdr:from>
    <xdr:to>
      <xdr:col>11</xdr:col>
      <xdr:colOff>1028701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1" y="0"/>
          <a:ext cx="1171575" cy="666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939165" cy="76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1047751</xdr:colOff>
      <xdr:row>0</xdr:row>
      <xdr:rowOff>0</xdr:rowOff>
    </xdr:from>
    <xdr:to>
      <xdr:col>10</xdr:col>
      <xdr:colOff>1028701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1" y="0"/>
          <a:ext cx="1207770" cy="655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>
      <selection activeCell="I10" sqref="I10:L11"/>
    </sheetView>
  </sheetViews>
  <sheetFormatPr defaultColWidth="9.140625" defaultRowHeight="14.25" x14ac:dyDescent="0.25"/>
  <cols>
    <col min="1" max="1" width="9.5703125" style="57" customWidth="1"/>
    <col min="2" max="2" width="63.42578125" style="57" customWidth="1"/>
    <col min="3" max="3" width="14.85546875" style="57" bestFit="1" customWidth="1"/>
    <col min="4" max="4" width="14.85546875" style="57" customWidth="1"/>
    <col min="5" max="9" width="15.7109375" style="57" customWidth="1"/>
    <col min="10" max="12" width="17.85546875" style="57" customWidth="1"/>
    <col min="13" max="13" width="15.7109375" style="58" customWidth="1"/>
    <col min="14" max="16384" width="9.140625" style="57"/>
  </cols>
  <sheetData>
    <row r="1" spans="1:29" s="53" customFormat="1" ht="13.5" customHeight="1" x14ac:dyDescent="0.25">
      <c r="M1" s="54"/>
    </row>
    <row r="2" spans="1:29" s="53" customFormat="1" ht="13.5" customHeight="1" x14ac:dyDescent="0.25">
      <c r="C2" s="55" t="s">
        <v>102</v>
      </c>
      <c r="D2" s="55"/>
      <c r="M2" s="54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53" customFormat="1" ht="13.5" customHeight="1" x14ac:dyDescent="0.25">
      <c r="C3" s="55" t="s">
        <v>43</v>
      </c>
      <c r="D3" s="55"/>
      <c r="M3" s="54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s="53" customFormat="1" ht="13.5" customHeight="1" x14ac:dyDescent="0.25">
      <c r="C4" s="55" t="s">
        <v>104</v>
      </c>
      <c r="D4" s="55"/>
      <c r="E4" s="55"/>
      <c r="F4" s="55"/>
      <c r="G4" s="55"/>
      <c r="H4" s="55"/>
      <c r="I4" s="55"/>
      <c r="J4" s="55"/>
      <c r="K4" s="55"/>
      <c r="L4" s="55"/>
      <c r="M4" s="5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s="53" customFormat="1" ht="13.5" customHeight="1" x14ac:dyDescent="0.25">
      <c r="M5" s="54"/>
    </row>
    <row r="6" spans="1:29" ht="13.15" customHeight="1" x14ac:dyDescent="0.25"/>
    <row r="7" spans="1:29" ht="20.25" x14ac:dyDescent="0.25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29" x14ac:dyDescent="0.25">
      <c r="A8" s="59"/>
      <c r="B8" s="60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9" x14ac:dyDescent="0.25">
      <c r="A9" s="61"/>
      <c r="B9" s="60"/>
      <c r="C9" s="60"/>
      <c r="D9" s="60"/>
      <c r="E9" s="132" t="s">
        <v>87</v>
      </c>
      <c r="F9" s="132"/>
      <c r="G9" s="132"/>
      <c r="H9" s="132"/>
      <c r="I9" s="132"/>
      <c r="J9" s="132"/>
      <c r="K9" s="132"/>
      <c r="L9" s="132"/>
      <c r="M9" s="132"/>
    </row>
    <row r="10" spans="1:29" ht="15" customHeight="1" x14ac:dyDescent="0.25">
      <c r="A10" s="59"/>
      <c r="B10" s="60"/>
      <c r="C10" s="60"/>
      <c r="D10" s="133" t="s">
        <v>101</v>
      </c>
      <c r="E10" s="134"/>
      <c r="F10" s="134"/>
      <c r="G10" s="134"/>
      <c r="H10" s="135"/>
      <c r="I10" s="140"/>
      <c r="J10" s="141"/>
      <c r="K10" s="141"/>
      <c r="L10" s="141"/>
      <c r="M10" s="57"/>
    </row>
    <row r="11" spans="1:29" ht="15" customHeight="1" x14ac:dyDescent="0.25">
      <c r="A11" s="62"/>
      <c r="B11" s="63"/>
      <c r="C11" s="64"/>
      <c r="D11" s="136"/>
      <c r="E11" s="137"/>
      <c r="F11" s="137"/>
      <c r="G11" s="137"/>
      <c r="H11" s="138"/>
      <c r="I11" s="140"/>
      <c r="J11" s="141"/>
      <c r="K11" s="141"/>
      <c r="L11" s="141"/>
      <c r="M11" s="57"/>
    </row>
    <row r="12" spans="1:29" ht="63.75" x14ac:dyDescent="0.25">
      <c r="A12" s="9" t="s">
        <v>37</v>
      </c>
      <c r="B12" s="9" t="s">
        <v>2</v>
      </c>
      <c r="C12" s="9" t="s">
        <v>3</v>
      </c>
      <c r="D12" s="36" t="s">
        <v>96</v>
      </c>
      <c r="E12" s="36" t="s">
        <v>97</v>
      </c>
      <c r="F12" s="36" t="s">
        <v>98</v>
      </c>
      <c r="G12" s="36" t="s">
        <v>99</v>
      </c>
      <c r="H12" s="36" t="s">
        <v>105</v>
      </c>
      <c r="I12" s="139" t="s">
        <v>46</v>
      </c>
      <c r="J12" s="139" t="s">
        <v>48</v>
      </c>
      <c r="K12" s="139" t="s">
        <v>49</v>
      </c>
      <c r="L12" s="139" t="s">
        <v>60</v>
      </c>
      <c r="M12" s="9" t="s">
        <v>100</v>
      </c>
    </row>
    <row r="13" spans="1:29" ht="20.100000000000001" customHeight="1" x14ac:dyDescent="0.25">
      <c r="A13" s="65" t="s">
        <v>4</v>
      </c>
      <c r="B13" s="66" t="s">
        <v>5</v>
      </c>
      <c r="C13" s="19">
        <v>6</v>
      </c>
      <c r="D13" s="19">
        <v>8</v>
      </c>
      <c r="E13" s="19">
        <v>0</v>
      </c>
      <c r="F13" s="19">
        <v>0</v>
      </c>
      <c r="G13" s="19">
        <v>0</v>
      </c>
      <c r="H13" s="19">
        <v>0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</row>
    <row r="14" spans="1:29" ht="20.100000000000001" customHeight="1" x14ac:dyDescent="0.25">
      <c r="A14" s="67" t="s">
        <v>6</v>
      </c>
      <c r="B14" s="68" t="s">
        <v>7</v>
      </c>
      <c r="C14" s="19">
        <v>2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29" ht="20.100000000000001" customHeight="1" x14ac:dyDescent="0.25">
      <c r="A15" s="69" t="s">
        <v>8</v>
      </c>
      <c r="B15" s="68" t="s">
        <v>9</v>
      </c>
      <c r="C15" s="19">
        <v>4</v>
      </c>
      <c r="D15" s="19">
        <v>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29" ht="20.100000000000001" customHeight="1" x14ac:dyDescent="0.25">
      <c r="A16" s="65" t="s">
        <v>10</v>
      </c>
      <c r="B16" s="68" t="s">
        <v>11</v>
      </c>
      <c r="C16" s="19">
        <v>9</v>
      </c>
      <c r="D16" s="19">
        <v>6</v>
      </c>
      <c r="E16" s="19">
        <v>2</v>
      </c>
      <c r="F16" s="19">
        <v>0</v>
      </c>
      <c r="G16" s="19">
        <v>0</v>
      </c>
      <c r="H16" s="19">
        <v>0</v>
      </c>
      <c r="I16" s="19">
        <v>5</v>
      </c>
      <c r="J16" s="19">
        <v>2</v>
      </c>
      <c r="K16" s="19">
        <v>1</v>
      </c>
      <c r="L16" s="19">
        <v>0</v>
      </c>
      <c r="M16" s="19">
        <v>0</v>
      </c>
    </row>
    <row r="17" spans="1:13" ht="20.100000000000001" customHeight="1" x14ac:dyDescent="0.25">
      <c r="A17" s="69" t="s">
        <v>12</v>
      </c>
      <c r="B17" s="68" t="s">
        <v>13</v>
      </c>
      <c r="C17" s="19">
        <v>4</v>
      </c>
      <c r="D17" s="19">
        <v>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20.100000000000001" customHeight="1" x14ac:dyDescent="0.25">
      <c r="A18" s="111" t="s">
        <v>65</v>
      </c>
      <c r="B18" s="113" t="s">
        <v>14</v>
      </c>
      <c r="C18" s="19">
        <v>1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0.100000000000001" customHeight="1" x14ac:dyDescent="0.25">
      <c r="A19" s="112"/>
      <c r="B19" s="114"/>
      <c r="C19" s="19" t="s">
        <v>113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1</v>
      </c>
      <c r="K19" s="19">
        <v>0</v>
      </c>
      <c r="L19" s="19">
        <v>0</v>
      </c>
      <c r="M19" s="19">
        <v>0</v>
      </c>
    </row>
    <row r="20" spans="1:13" ht="20.100000000000001" customHeight="1" x14ac:dyDescent="0.25">
      <c r="A20" s="102" t="s">
        <v>74</v>
      </c>
      <c r="B20" s="52" t="s">
        <v>106</v>
      </c>
      <c r="C20" s="19">
        <v>1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</row>
    <row r="21" spans="1:13" ht="53.25" customHeight="1" x14ac:dyDescent="0.25">
      <c r="A21" s="102" t="s">
        <v>89</v>
      </c>
      <c r="B21" s="92" t="s">
        <v>107</v>
      </c>
      <c r="C21" s="19" t="s">
        <v>112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20.100000000000001" customHeight="1" x14ac:dyDescent="0.25">
      <c r="A22" s="111" t="s">
        <v>66</v>
      </c>
      <c r="B22" s="113" t="s">
        <v>16</v>
      </c>
      <c r="C22" s="19">
        <v>1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20.100000000000001" customHeight="1" x14ac:dyDescent="0.25">
      <c r="A23" s="112"/>
      <c r="B23" s="114"/>
      <c r="C23" s="19" t="s">
        <v>111</v>
      </c>
      <c r="D23" s="19">
        <v>10</v>
      </c>
      <c r="E23" s="19">
        <v>3</v>
      </c>
      <c r="F23" s="19">
        <v>1</v>
      </c>
      <c r="G23" s="19">
        <v>1</v>
      </c>
      <c r="H23" s="19">
        <v>1</v>
      </c>
      <c r="I23" s="19">
        <v>3</v>
      </c>
      <c r="J23" s="19">
        <v>5</v>
      </c>
      <c r="K23" s="19">
        <v>3</v>
      </c>
      <c r="L23" s="19">
        <v>2</v>
      </c>
      <c r="M23" s="19">
        <v>2</v>
      </c>
    </row>
    <row r="24" spans="1:13" ht="20.100000000000001" customHeight="1" x14ac:dyDescent="0.25">
      <c r="A24" s="70" t="s">
        <v>17</v>
      </c>
      <c r="B24" s="68" t="s">
        <v>18</v>
      </c>
      <c r="C24" s="19">
        <v>1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20.100000000000001" customHeight="1" x14ac:dyDescent="0.25">
      <c r="A25" s="71" t="s">
        <v>19</v>
      </c>
      <c r="B25" s="68" t="s">
        <v>20</v>
      </c>
      <c r="C25" s="19">
        <v>12</v>
      </c>
      <c r="D25" s="19">
        <v>10</v>
      </c>
      <c r="E25" s="19">
        <v>1</v>
      </c>
      <c r="F25" s="19">
        <v>1</v>
      </c>
      <c r="G25" s="19">
        <v>2</v>
      </c>
      <c r="H25" s="19">
        <v>0</v>
      </c>
      <c r="I25" s="19">
        <v>2</v>
      </c>
      <c r="J25" s="19">
        <v>1</v>
      </c>
      <c r="K25" s="19">
        <v>0</v>
      </c>
      <c r="L25" s="19">
        <v>0</v>
      </c>
      <c r="M25" s="19">
        <v>0</v>
      </c>
    </row>
    <row r="26" spans="1:13" ht="20.100000000000001" customHeight="1" x14ac:dyDescent="0.25">
      <c r="A26" s="65" t="s">
        <v>21</v>
      </c>
      <c r="B26" s="66" t="s">
        <v>20</v>
      </c>
      <c r="C26" s="19">
        <v>7</v>
      </c>
      <c r="D26" s="19">
        <v>7</v>
      </c>
      <c r="E26" s="19">
        <v>0</v>
      </c>
      <c r="F26" s="19">
        <v>0</v>
      </c>
      <c r="G26" s="19">
        <v>2</v>
      </c>
      <c r="H26" s="19">
        <v>2</v>
      </c>
      <c r="I26" s="19">
        <v>4</v>
      </c>
      <c r="J26" s="19">
        <v>0</v>
      </c>
      <c r="K26" s="19">
        <v>0</v>
      </c>
      <c r="L26" s="19">
        <v>0</v>
      </c>
      <c r="M26" s="19">
        <v>0</v>
      </c>
    </row>
    <row r="27" spans="1:13" ht="20.100000000000001" customHeight="1" x14ac:dyDescent="0.25">
      <c r="A27" s="65" t="s">
        <v>88</v>
      </c>
      <c r="B27" s="66" t="s">
        <v>20</v>
      </c>
      <c r="C27" s="19" t="s">
        <v>110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</row>
    <row r="28" spans="1:13" ht="20.100000000000001" customHeight="1" x14ac:dyDescent="0.25">
      <c r="A28" s="67" t="s">
        <v>57</v>
      </c>
      <c r="B28" s="68" t="s">
        <v>20</v>
      </c>
      <c r="C28" s="19">
        <v>1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20.100000000000001" customHeight="1" x14ac:dyDescent="0.25">
      <c r="A29" s="67" t="s">
        <v>64</v>
      </c>
      <c r="B29" s="68" t="s">
        <v>20</v>
      </c>
      <c r="C29" s="19">
        <v>2</v>
      </c>
      <c r="D29" s="19">
        <v>1</v>
      </c>
      <c r="E29" s="19">
        <v>0</v>
      </c>
      <c r="F29" s="19">
        <v>0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</row>
    <row r="30" spans="1:13" ht="20.100000000000001" customHeight="1" x14ac:dyDescent="0.25">
      <c r="A30" s="67" t="s">
        <v>22</v>
      </c>
      <c r="B30" s="68" t="s">
        <v>23</v>
      </c>
      <c r="C30" s="19">
        <v>4</v>
      </c>
      <c r="D30" s="19">
        <v>3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s="85" customFormat="1" ht="20.100000000000001" customHeight="1" x14ac:dyDescent="0.25">
      <c r="A31" s="67" t="s">
        <v>24</v>
      </c>
      <c r="B31" s="88" t="s">
        <v>20</v>
      </c>
      <c r="C31" s="130">
        <v>34</v>
      </c>
      <c r="D31" s="130">
        <v>22</v>
      </c>
      <c r="E31" s="130">
        <v>7</v>
      </c>
      <c r="F31" s="130">
        <v>0</v>
      </c>
      <c r="G31" s="130">
        <v>9</v>
      </c>
      <c r="H31" s="130">
        <v>0</v>
      </c>
      <c r="I31" s="130">
        <v>13</v>
      </c>
      <c r="J31" s="130">
        <v>9</v>
      </c>
      <c r="K31" s="130">
        <v>2</v>
      </c>
      <c r="L31" s="130">
        <v>2</v>
      </c>
      <c r="M31" s="130">
        <v>1</v>
      </c>
    </row>
    <row r="32" spans="1:13" ht="20.100000000000001" customHeight="1" x14ac:dyDescent="0.25">
      <c r="A32" s="67" t="s">
        <v>58</v>
      </c>
      <c r="B32" s="68" t="s">
        <v>20</v>
      </c>
      <c r="C32" s="19">
        <v>2</v>
      </c>
      <c r="D32" s="19">
        <v>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20.100000000000001" customHeight="1" x14ac:dyDescent="0.25">
      <c r="A33" s="67" t="s">
        <v>59</v>
      </c>
      <c r="B33" s="68" t="s">
        <v>20</v>
      </c>
      <c r="C33" s="19">
        <v>1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</row>
    <row r="34" spans="1:13" ht="20.100000000000001" customHeight="1" x14ac:dyDescent="0.25">
      <c r="A34" s="67" t="s">
        <v>25</v>
      </c>
      <c r="B34" s="68" t="s">
        <v>26</v>
      </c>
      <c r="C34" s="19" t="s">
        <v>109</v>
      </c>
      <c r="D34" s="19">
        <v>6</v>
      </c>
      <c r="E34" s="19">
        <v>4</v>
      </c>
      <c r="F34" s="19">
        <v>0</v>
      </c>
      <c r="G34" s="19">
        <v>1</v>
      </c>
      <c r="H34" s="19">
        <v>3</v>
      </c>
      <c r="I34" s="19">
        <v>6</v>
      </c>
      <c r="J34" s="19">
        <v>5</v>
      </c>
      <c r="K34" s="19">
        <v>0</v>
      </c>
      <c r="L34" s="19">
        <v>1</v>
      </c>
      <c r="M34" s="19">
        <v>1</v>
      </c>
    </row>
    <row r="35" spans="1:13" ht="20.100000000000001" customHeight="1" x14ac:dyDescent="0.25">
      <c r="A35" s="67" t="s">
        <v>41</v>
      </c>
      <c r="B35" s="68" t="s">
        <v>42</v>
      </c>
      <c r="C35" s="19">
        <v>2</v>
      </c>
      <c r="D35" s="19">
        <v>3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1</v>
      </c>
      <c r="K35" s="19">
        <v>0</v>
      </c>
      <c r="L35" s="19">
        <v>0</v>
      </c>
      <c r="M35" s="19">
        <v>0</v>
      </c>
    </row>
    <row r="36" spans="1:13" ht="20.100000000000001" customHeight="1" x14ac:dyDescent="0.25">
      <c r="A36" s="67" t="s">
        <v>27</v>
      </c>
      <c r="B36" s="68" t="s">
        <v>28</v>
      </c>
      <c r="C36" s="19">
        <v>10</v>
      </c>
      <c r="D36" s="19">
        <v>12</v>
      </c>
      <c r="E36" s="19">
        <v>1</v>
      </c>
      <c r="F36" s="19">
        <v>0</v>
      </c>
      <c r="G36" s="19">
        <v>0</v>
      </c>
      <c r="H36" s="19">
        <v>1</v>
      </c>
      <c r="I36" s="19">
        <v>13</v>
      </c>
      <c r="J36" s="19">
        <v>3</v>
      </c>
      <c r="K36" s="19">
        <v>0</v>
      </c>
      <c r="L36" s="19">
        <v>0</v>
      </c>
      <c r="M36" s="19">
        <v>0</v>
      </c>
    </row>
    <row r="37" spans="1:13" ht="20.100000000000001" customHeight="1" x14ac:dyDescent="0.25">
      <c r="A37" s="67" t="s">
        <v>78</v>
      </c>
      <c r="B37" s="72" t="s">
        <v>79</v>
      </c>
      <c r="C37" s="19">
        <v>1</v>
      </c>
      <c r="D37" s="19">
        <v>1</v>
      </c>
      <c r="E37" s="19">
        <v>1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20.100000000000001" customHeight="1" x14ac:dyDescent="0.25">
      <c r="A38" s="67" t="s">
        <v>29</v>
      </c>
      <c r="B38" s="68" t="s">
        <v>30</v>
      </c>
      <c r="C38" s="19">
        <v>5</v>
      </c>
      <c r="D38" s="19">
        <v>4</v>
      </c>
      <c r="E38" s="19">
        <v>1</v>
      </c>
      <c r="F38" s="19">
        <v>0</v>
      </c>
      <c r="G38" s="19">
        <v>0</v>
      </c>
      <c r="H38" s="19">
        <v>0</v>
      </c>
      <c r="I38" s="19">
        <v>1</v>
      </c>
      <c r="J38" s="19">
        <v>1</v>
      </c>
      <c r="K38" s="19">
        <v>0</v>
      </c>
      <c r="L38" s="19">
        <v>0</v>
      </c>
      <c r="M38" s="19">
        <v>0</v>
      </c>
    </row>
    <row r="39" spans="1:13" ht="20.100000000000001" customHeight="1" x14ac:dyDescent="0.25">
      <c r="A39" s="67" t="s">
        <v>31</v>
      </c>
      <c r="B39" s="66" t="s">
        <v>32</v>
      </c>
      <c r="C39" s="19">
        <v>1</v>
      </c>
      <c r="D39" s="19">
        <v>2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20.100000000000001" customHeight="1" x14ac:dyDescent="0.25">
      <c r="A40" s="67" t="s">
        <v>33</v>
      </c>
      <c r="B40" s="68" t="s">
        <v>38</v>
      </c>
      <c r="C40" s="19">
        <v>3</v>
      </c>
      <c r="D40" s="19">
        <v>1</v>
      </c>
      <c r="E40" s="19">
        <v>0</v>
      </c>
      <c r="F40" s="19">
        <v>0</v>
      </c>
      <c r="G40" s="19">
        <v>0</v>
      </c>
      <c r="H40" s="19">
        <v>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20.100000000000001" customHeight="1" x14ac:dyDescent="0.25">
      <c r="A41" s="67" t="s">
        <v>39</v>
      </c>
      <c r="B41" s="68" t="s">
        <v>40</v>
      </c>
      <c r="C41" s="19">
        <v>11</v>
      </c>
      <c r="D41" s="19">
        <v>12</v>
      </c>
      <c r="E41" s="19">
        <v>1</v>
      </c>
      <c r="F41" s="19">
        <v>0</v>
      </c>
      <c r="G41" s="19">
        <v>0</v>
      </c>
      <c r="H41" s="19">
        <v>0</v>
      </c>
      <c r="I41" s="19">
        <v>2</v>
      </c>
      <c r="J41" s="19">
        <v>0</v>
      </c>
      <c r="K41" s="19">
        <v>0</v>
      </c>
      <c r="L41" s="19">
        <v>0</v>
      </c>
      <c r="M41" s="19">
        <v>0</v>
      </c>
    </row>
    <row r="42" spans="1:13" ht="20.100000000000001" customHeight="1" x14ac:dyDescent="0.25">
      <c r="A42" s="67" t="s">
        <v>34</v>
      </c>
      <c r="B42" s="66" t="s">
        <v>35</v>
      </c>
      <c r="C42" s="19" t="s">
        <v>108</v>
      </c>
      <c r="D42" s="19">
        <v>2</v>
      </c>
      <c r="E42" s="19">
        <v>0</v>
      </c>
      <c r="F42" s="19">
        <v>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20.100000000000001" customHeight="1" x14ac:dyDescent="0.25">
      <c r="A43" s="67" t="s">
        <v>44</v>
      </c>
      <c r="B43" s="73" t="s">
        <v>45</v>
      </c>
      <c r="C43" s="19">
        <v>2</v>
      </c>
      <c r="D43" s="19">
        <v>3</v>
      </c>
      <c r="E43" s="19">
        <v>0</v>
      </c>
      <c r="F43" s="19">
        <v>1</v>
      </c>
      <c r="G43" s="19">
        <v>0</v>
      </c>
      <c r="H43" s="19">
        <v>1</v>
      </c>
      <c r="I43" s="19">
        <v>4</v>
      </c>
      <c r="J43" s="19">
        <v>2</v>
      </c>
      <c r="K43" s="19">
        <v>1</v>
      </c>
      <c r="L43" s="19">
        <v>0</v>
      </c>
      <c r="M43" s="19">
        <v>0</v>
      </c>
    </row>
    <row r="44" spans="1:13" ht="20.100000000000001" customHeight="1" x14ac:dyDescent="0.25">
      <c r="A44" s="74" t="s">
        <v>47</v>
      </c>
      <c r="B44" s="73"/>
      <c r="C44" s="131">
        <v>159</v>
      </c>
      <c r="D44" s="131">
        <v>133</v>
      </c>
      <c r="E44" s="131">
        <v>23</v>
      </c>
      <c r="F44" s="131">
        <v>4</v>
      </c>
      <c r="G44" s="131">
        <v>17</v>
      </c>
      <c r="H44" s="131">
        <v>10</v>
      </c>
      <c r="I44" s="131">
        <v>61</v>
      </c>
      <c r="J44" s="131">
        <v>30</v>
      </c>
      <c r="K44" s="131">
        <v>7</v>
      </c>
      <c r="L44" s="131">
        <v>5</v>
      </c>
      <c r="M44" s="131">
        <v>4</v>
      </c>
    </row>
    <row r="45" spans="1:13" x14ac:dyDescent="0.25">
      <c r="A45" s="75"/>
      <c r="B45" s="76"/>
      <c r="C45" s="39"/>
      <c r="D45" s="39"/>
      <c r="E45" s="39"/>
      <c r="F45" s="40"/>
      <c r="G45" s="39"/>
      <c r="H45" s="39"/>
      <c r="I45" s="39"/>
      <c r="J45" s="39"/>
      <c r="K45" s="39"/>
      <c r="L45" s="39"/>
    </row>
    <row r="46" spans="1:13" x14ac:dyDescent="0.25">
      <c r="A46" s="60"/>
      <c r="B46" s="77" t="s">
        <v>63</v>
      </c>
      <c r="C46" s="78"/>
      <c r="D46" s="78"/>
      <c r="E46" s="79"/>
      <c r="F46" s="80"/>
      <c r="G46" s="80"/>
      <c r="H46" s="80"/>
      <c r="I46" s="39"/>
      <c r="J46" s="39"/>
      <c r="K46" s="39"/>
      <c r="L46" s="39"/>
    </row>
    <row r="47" spans="1:13" x14ac:dyDescent="0.25">
      <c r="A47" s="81"/>
      <c r="B47" s="82"/>
      <c r="C47" s="39"/>
      <c r="D47" s="39"/>
      <c r="E47" s="39"/>
      <c r="F47" s="40"/>
      <c r="G47" s="39"/>
      <c r="H47" s="39"/>
      <c r="I47" s="39"/>
      <c r="J47" s="39"/>
      <c r="K47" s="39"/>
      <c r="L47" s="39"/>
    </row>
    <row r="48" spans="1:13" x14ac:dyDescent="0.25">
      <c r="A48" s="60"/>
      <c r="B48" s="82"/>
      <c r="C48" s="25"/>
      <c r="D48" s="25"/>
      <c r="E48" s="39"/>
      <c r="F48" s="39"/>
      <c r="G48" s="39"/>
      <c r="H48" s="39"/>
      <c r="I48" s="39"/>
      <c r="J48" s="39"/>
      <c r="K48" s="39"/>
      <c r="L48" s="39"/>
    </row>
    <row r="49" spans="1:12" x14ac:dyDescent="0.25">
      <c r="A49" s="60" t="s">
        <v>36</v>
      </c>
      <c r="B49" s="82"/>
      <c r="C49" s="25"/>
      <c r="D49" s="25"/>
      <c r="E49" s="39"/>
      <c r="F49" s="39"/>
      <c r="G49" s="39"/>
      <c r="H49" s="39"/>
      <c r="I49" s="39"/>
      <c r="J49" s="39"/>
      <c r="K49" s="39"/>
      <c r="L49" s="39"/>
    </row>
    <row r="50" spans="1:12" x14ac:dyDescent="0.25">
      <c r="A50" s="75"/>
      <c r="B50" s="82"/>
      <c r="C50" s="25"/>
      <c r="D50" s="25"/>
      <c r="E50" s="39"/>
      <c r="F50" s="39"/>
      <c r="G50" s="39"/>
      <c r="H50" s="39"/>
      <c r="I50" s="39"/>
      <c r="J50" s="39"/>
      <c r="K50" s="39"/>
      <c r="L50" s="39"/>
    </row>
    <row r="51" spans="1:12" x14ac:dyDescent="0.25">
      <c r="A51" s="83" t="s">
        <v>61</v>
      </c>
      <c r="B51" s="84"/>
      <c r="C51" s="30"/>
      <c r="D51" s="30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85"/>
      <c r="B52" s="82"/>
      <c r="C52" s="25"/>
      <c r="D52" s="25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86" t="s">
        <v>62</v>
      </c>
      <c r="B53" s="82"/>
      <c r="C53" s="25"/>
      <c r="D53" s="25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86"/>
      <c r="B54" s="82"/>
      <c r="C54" s="25"/>
      <c r="D54" s="25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86" t="s">
        <v>73</v>
      </c>
      <c r="B55" s="86"/>
      <c r="C55" s="86"/>
      <c r="D55" s="86"/>
      <c r="E55" s="86"/>
    </row>
    <row r="57" spans="1:12" x14ac:dyDescent="0.25">
      <c r="A57" s="86" t="s">
        <v>103</v>
      </c>
    </row>
    <row r="59" spans="1:12" x14ac:dyDescent="0.25">
      <c r="A59" s="95" t="s">
        <v>91</v>
      </c>
      <c r="B59" s="96"/>
      <c r="C59" s="96"/>
      <c r="D59" s="96"/>
      <c r="E59" s="96"/>
      <c r="F59" s="96"/>
      <c r="G59" s="96"/>
      <c r="H59" s="96"/>
    </row>
    <row r="60" spans="1:12" x14ac:dyDescent="0.25">
      <c r="A60" s="96"/>
      <c r="B60" s="96"/>
      <c r="C60" s="96"/>
      <c r="D60" s="96"/>
      <c r="E60" s="96"/>
      <c r="F60" s="96"/>
      <c r="G60" s="96"/>
      <c r="H60" s="96"/>
    </row>
    <row r="61" spans="1:12" x14ac:dyDescent="0.25">
      <c r="A61" s="95" t="s">
        <v>92</v>
      </c>
      <c r="B61" s="96"/>
      <c r="C61" s="96"/>
      <c r="D61" s="96"/>
      <c r="E61" s="96"/>
      <c r="F61" s="96"/>
      <c r="G61" s="96"/>
      <c r="H61" s="96"/>
    </row>
  </sheetData>
  <mergeCells count="7">
    <mergeCell ref="E9:M9"/>
    <mergeCell ref="A18:A19"/>
    <mergeCell ref="B18:B19"/>
    <mergeCell ref="A22:A23"/>
    <mergeCell ref="B22:B23"/>
    <mergeCell ref="A7:M7"/>
    <mergeCell ref="D10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selection activeCell="B21" sqref="B21"/>
    </sheetView>
  </sheetViews>
  <sheetFormatPr defaultColWidth="9.140625" defaultRowHeight="14.25" x14ac:dyDescent="0.25"/>
  <cols>
    <col min="1" max="1" width="11.85546875" style="57" customWidth="1"/>
    <col min="2" max="2" width="33.140625" style="57" customWidth="1"/>
    <col min="3" max="3" width="14.85546875" style="57" bestFit="1" customWidth="1"/>
    <col min="4" max="4" width="14.85546875" style="57" customWidth="1"/>
    <col min="5" max="9" width="15.7109375" style="57" customWidth="1"/>
    <col min="10" max="12" width="17.85546875" style="57" customWidth="1"/>
    <col min="13" max="13" width="9.140625" style="58"/>
    <col min="14" max="16384" width="9.140625" style="57"/>
  </cols>
  <sheetData>
    <row r="1" spans="1:29" s="53" customFormat="1" ht="13.5" customHeight="1" x14ac:dyDescent="0.25">
      <c r="M1" s="54"/>
    </row>
    <row r="2" spans="1:29" s="53" customFormat="1" ht="13.5" customHeight="1" x14ac:dyDescent="0.25">
      <c r="C2" s="55" t="s">
        <v>72</v>
      </c>
      <c r="D2" s="55"/>
      <c r="M2" s="54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53" customFormat="1" ht="13.5" customHeight="1" x14ac:dyDescent="0.25">
      <c r="C3" s="55" t="s">
        <v>43</v>
      </c>
      <c r="D3" s="55"/>
      <c r="M3" s="54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s="53" customFormat="1" ht="13.5" customHeight="1" x14ac:dyDescent="0.25">
      <c r="C4" s="55" t="s">
        <v>86</v>
      </c>
      <c r="D4" s="55"/>
      <c r="E4" s="55"/>
      <c r="F4" s="55"/>
      <c r="G4" s="55"/>
      <c r="H4" s="55"/>
      <c r="I4" s="55"/>
      <c r="J4" s="55"/>
      <c r="K4" s="55"/>
      <c r="L4" s="55"/>
      <c r="M4" s="5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s="53" customFormat="1" ht="13.5" customHeight="1" x14ac:dyDescent="0.25">
      <c r="M5" s="54"/>
    </row>
    <row r="6" spans="1:29" ht="13.5" customHeight="1" x14ac:dyDescent="0.25"/>
    <row r="7" spans="1:29" ht="20.25" x14ac:dyDescent="0.25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29" x14ac:dyDescent="0.25">
      <c r="A8" s="59"/>
      <c r="B8" s="60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29" x14ac:dyDescent="0.25">
      <c r="A9" s="61"/>
      <c r="B9" s="60"/>
      <c r="C9" s="60"/>
      <c r="D9" s="60"/>
      <c r="E9" s="119" t="s">
        <v>87</v>
      </c>
      <c r="F9" s="120"/>
      <c r="G9" s="120"/>
      <c r="H9" s="120"/>
      <c r="I9" s="120"/>
      <c r="J9" s="120"/>
      <c r="K9" s="120"/>
      <c r="L9" s="121"/>
    </row>
    <row r="10" spans="1:29" ht="15" customHeight="1" x14ac:dyDescent="0.25">
      <c r="A10" s="59"/>
      <c r="B10" s="60"/>
      <c r="C10" s="60"/>
      <c r="D10" s="60"/>
      <c r="E10" s="105" t="s">
        <v>85</v>
      </c>
      <c r="F10" s="106"/>
      <c r="G10" s="106"/>
      <c r="H10" s="106"/>
      <c r="I10" s="106"/>
      <c r="J10" s="106"/>
      <c r="K10" s="106"/>
      <c r="L10" s="122"/>
    </row>
    <row r="11" spans="1:29" ht="15" customHeight="1" x14ac:dyDescent="0.25">
      <c r="A11" s="62"/>
      <c r="B11" s="63"/>
      <c r="C11" s="64"/>
      <c r="D11" s="64"/>
      <c r="E11" s="107"/>
      <c r="F11" s="108"/>
      <c r="G11" s="108"/>
      <c r="H11" s="108"/>
      <c r="I11" s="108"/>
      <c r="J11" s="108"/>
      <c r="K11" s="108"/>
      <c r="L11" s="123"/>
    </row>
    <row r="12" spans="1:29" ht="63.75" x14ac:dyDescent="0.25">
      <c r="A12" s="9" t="s">
        <v>37</v>
      </c>
      <c r="B12" s="9" t="s">
        <v>2</v>
      </c>
      <c r="C12" s="9" t="s">
        <v>3</v>
      </c>
      <c r="D12" s="36" t="s">
        <v>84</v>
      </c>
      <c r="E12" s="36" t="s">
        <v>80</v>
      </c>
      <c r="F12" s="36" t="s">
        <v>81</v>
      </c>
      <c r="G12" s="36" t="s">
        <v>82</v>
      </c>
      <c r="H12" s="36" t="s">
        <v>83</v>
      </c>
      <c r="I12" s="9" t="s">
        <v>46</v>
      </c>
      <c r="J12" s="9" t="s">
        <v>48</v>
      </c>
      <c r="K12" s="9" t="s">
        <v>49</v>
      </c>
      <c r="L12" s="9" t="s">
        <v>60</v>
      </c>
    </row>
    <row r="13" spans="1:29" x14ac:dyDescent="0.25">
      <c r="A13" s="65" t="s">
        <v>4</v>
      </c>
      <c r="B13" s="66" t="s">
        <v>5</v>
      </c>
      <c r="C13" s="12">
        <v>6</v>
      </c>
      <c r="D13" s="14">
        <v>4</v>
      </c>
      <c r="E13" s="13"/>
      <c r="F13" s="14"/>
      <c r="G13" s="14"/>
      <c r="H13" s="14"/>
      <c r="I13" s="14">
        <v>3</v>
      </c>
      <c r="J13" s="14"/>
      <c r="K13" s="14"/>
      <c r="L13" s="14"/>
      <c r="M13" s="45"/>
    </row>
    <row r="14" spans="1:29" ht="18" customHeight="1" x14ac:dyDescent="0.25">
      <c r="A14" s="67" t="s">
        <v>6</v>
      </c>
      <c r="B14" s="68" t="s">
        <v>7</v>
      </c>
      <c r="C14" s="12">
        <v>2</v>
      </c>
      <c r="D14" s="13">
        <v>1</v>
      </c>
      <c r="E14" s="13"/>
      <c r="F14" s="13"/>
      <c r="G14" s="13"/>
      <c r="H14" s="13"/>
      <c r="I14" s="14">
        <v>1</v>
      </c>
      <c r="J14" s="13"/>
      <c r="K14" s="13"/>
      <c r="L14" s="13"/>
      <c r="M14" s="45"/>
    </row>
    <row r="15" spans="1:29" x14ac:dyDescent="0.25">
      <c r="A15" s="69" t="s">
        <v>8</v>
      </c>
      <c r="B15" s="68" t="s">
        <v>9</v>
      </c>
      <c r="C15" s="18">
        <v>4</v>
      </c>
      <c r="D15" s="14"/>
      <c r="E15" s="13">
        <v>1</v>
      </c>
      <c r="F15" s="14"/>
      <c r="G15" s="14"/>
      <c r="H15" s="14"/>
      <c r="I15" s="14">
        <v>1</v>
      </c>
      <c r="J15" s="14"/>
      <c r="K15" s="14"/>
      <c r="L15" s="14"/>
      <c r="M15" s="30"/>
    </row>
    <row r="16" spans="1:29" x14ac:dyDescent="0.25">
      <c r="A16" s="65" t="s">
        <v>10</v>
      </c>
      <c r="B16" s="68" t="s">
        <v>11</v>
      </c>
      <c r="C16" s="18">
        <v>9</v>
      </c>
      <c r="D16" s="14">
        <v>5</v>
      </c>
      <c r="E16" s="19">
        <v>1</v>
      </c>
      <c r="F16" s="14"/>
      <c r="G16" s="89"/>
      <c r="H16" s="14"/>
      <c r="I16" s="14">
        <v>3</v>
      </c>
      <c r="J16" s="14">
        <v>2</v>
      </c>
      <c r="K16" s="14"/>
      <c r="L16" s="14"/>
      <c r="M16" s="30"/>
    </row>
    <row r="17" spans="1:13" ht="15.6" customHeight="1" x14ac:dyDescent="0.25">
      <c r="A17" s="69" t="s">
        <v>12</v>
      </c>
      <c r="B17" s="68" t="s">
        <v>13</v>
      </c>
      <c r="C17" s="18">
        <v>4</v>
      </c>
      <c r="D17" s="14">
        <v>2</v>
      </c>
      <c r="E17" s="19"/>
      <c r="F17" s="14"/>
      <c r="G17" s="14">
        <v>1</v>
      </c>
      <c r="H17" s="14"/>
      <c r="I17" s="14"/>
      <c r="J17" s="14"/>
      <c r="K17" s="14"/>
      <c r="L17" s="14"/>
      <c r="M17" s="30"/>
    </row>
    <row r="18" spans="1:13" ht="15.6" customHeight="1" x14ac:dyDescent="0.25">
      <c r="A18" s="111" t="s">
        <v>65</v>
      </c>
      <c r="B18" s="113" t="s">
        <v>14</v>
      </c>
      <c r="C18" s="12">
        <v>1</v>
      </c>
      <c r="D18" s="100"/>
      <c r="E18" s="117"/>
      <c r="F18" s="103"/>
      <c r="G18" s="50"/>
      <c r="H18" s="100"/>
      <c r="I18" s="103"/>
      <c r="J18" s="103"/>
      <c r="K18" s="103"/>
      <c r="L18" s="103"/>
      <c r="M18" s="30"/>
    </row>
    <row r="19" spans="1:13" ht="15.6" customHeight="1" x14ac:dyDescent="0.25">
      <c r="A19" s="112"/>
      <c r="B19" s="114"/>
      <c r="C19" s="12" t="s">
        <v>95</v>
      </c>
      <c r="D19" s="101">
        <v>1</v>
      </c>
      <c r="E19" s="118"/>
      <c r="F19" s="104"/>
      <c r="G19" s="90"/>
      <c r="H19" s="101">
        <v>1</v>
      </c>
      <c r="I19" s="104"/>
      <c r="J19" s="104"/>
      <c r="K19" s="104"/>
      <c r="L19" s="104"/>
      <c r="M19" s="30"/>
    </row>
    <row r="20" spans="1:13" ht="55.15" customHeight="1" x14ac:dyDescent="0.25">
      <c r="A20" s="99" t="s">
        <v>74</v>
      </c>
      <c r="B20" s="52" t="s">
        <v>75</v>
      </c>
      <c r="C20" s="12">
        <v>1</v>
      </c>
      <c r="D20" s="91">
        <v>1</v>
      </c>
      <c r="E20" s="101"/>
      <c r="F20" s="98"/>
      <c r="G20" s="90"/>
      <c r="H20" s="101">
        <v>1</v>
      </c>
      <c r="I20" s="98">
        <v>2</v>
      </c>
      <c r="J20" s="98"/>
      <c r="K20" s="98"/>
      <c r="L20" s="98"/>
      <c r="M20" s="30"/>
    </row>
    <row r="21" spans="1:13" ht="97.9" customHeight="1" x14ac:dyDescent="0.25">
      <c r="A21" s="99" t="s">
        <v>89</v>
      </c>
      <c r="B21" s="92" t="s">
        <v>90</v>
      </c>
      <c r="C21" s="12" t="s">
        <v>93</v>
      </c>
      <c r="D21" s="94">
        <v>1</v>
      </c>
      <c r="E21" s="13"/>
      <c r="F21" s="51"/>
      <c r="G21" s="14"/>
      <c r="H21" s="14"/>
      <c r="I21" s="14"/>
      <c r="J21" s="13"/>
      <c r="K21" s="13"/>
      <c r="L21" s="13"/>
      <c r="M21" s="30"/>
    </row>
    <row r="22" spans="1:13" ht="16.149999999999999" customHeight="1" x14ac:dyDescent="0.25">
      <c r="A22" s="111" t="s">
        <v>66</v>
      </c>
      <c r="B22" s="113" t="s">
        <v>16</v>
      </c>
      <c r="C22" s="12">
        <v>1</v>
      </c>
      <c r="D22" s="97"/>
      <c r="E22" s="100"/>
      <c r="F22" s="103"/>
      <c r="G22" s="103"/>
      <c r="H22" s="103"/>
      <c r="I22" s="97"/>
      <c r="J22" s="97"/>
      <c r="K22" s="97"/>
      <c r="L22" s="103"/>
      <c r="M22" s="45"/>
    </row>
    <row r="23" spans="1:13" x14ac:dyDescent="0.25">
      <c r="A23" s="112"/>
      <c r="B23" s="114"/>
      <c r="C23" s="12" t="s">
        <v>71</v>
      </c>
      <c r="D23" s="91">
        <v>8</v>
      </c>
      <c r="E23" s="101">
        <v>3</v>
      </c>
      <c r="F23" s="104"/>
      <c r="G23" s="104"/>
      <c r="H23" s="104"/>
      <c r="I23" s="91">
        <v>2</v>
      </c>
      <c r="J23" s="98">
        <v>1</v>
      </c>
      <c r="K23" s="98">
        <v>1</v>
      </c>
      <c r="L23" s="104"/>
      <c r="M23" s="45"/>
    </row>
    <row r="24" spans="1:13" x14ac:dyDescent="0.25">
      <c r="A24" s="70" t="s">
        <v>17</v>
      </c>
      <c r="B24" s="68" t="s">
        <v>18</v>
      </c>
      <c r="C24" s="18">
        <v>1</v>
      </c>
      <c r="D24" s="14">
        <v>1</v>
      </c>
      <c r="E24" s="13"/>
      <c r="F24" s="13"/>
      <c r="G24" s="14"/>
      <c r="H24" s="14"/>
      <c r="I24" s="14">
        <v>1</v>
      </c>
      <c r="J24" s="14"/>
      <c r="K24" s="14"/>
      <c r="L24" s="14"/>
      <c r="M24" s="30"/>
    </row>
    <row r="25" spans="1:13" x14ac:dyDescent="0.25">
      <c r="A25" s="71" t="s">
        <v>19</v>
      </c>
      <c r="B25" s="68" t="s">
        <v>20</v>
      </c>
      <c r="C25" s="18">
        <v>12</v>
      </c>
      <c r="D25" s="13">
        <v>5</v>
      </c>
      <c r="E25" s="13"/>
      <c r="F25" s="14"/>
      <c r="G25" s="13"/>
      <c r="H25" s="13"/>
      <c r="I25" s="13">
        <v>3</v>
      </c>
      <c r="J25" s="14"/>
      <c r="K25" s="14"/>
      <c r="L25" s="14"/>
      <c r="M25" s="30"/>
    </row>
    <row r="26" spans="1:13" x14ac:dyDescent="0.25">
      <c r="A26" s="65" t="s">
        <v>21</v>
      </c>
      <c r="B26" s="66" t="s">
        <v>20</v>
      </c>
      <c r="C26" s="12">
        <v>7</v>
      </c>
      <c r="D26" s="94">
        <v>3</v>
      </c>
      <c r="E26" s="93">
        <v>3</v>
      </c>
      <c r="F26" s="13"/>
      <c r="G26" s="94">
        <v>3</v>
      </c>
      <c r="H26" s="94"/>
      <c r="I26" s="94">
        <v>5</v>
      </c>
      <c r="J26" s="93">
        <v>2</v>
      </c>
      <c r="K26" s="13"/>
      <c r="L26" s="13">
        <v>1</v>
      </c>
      <c r="M26" s="45"/>
    </row>
    <row r="27" spans="1:13" x14ac:dyDescent="0.25">
      <c r="A27" s="65" t="s">
        <v>88</v>
      </c>
      <c r="B27" s="66" t="s">
        <v>20</v>
      </c>
      <c r="C27" s="12" t="s">
        <v>94</v>
      </c>
      <c r="D27" s="94"/>
      <c r="E27" s="87"/>
      <c r="F27" s="87"/>
      <c r="G27" s="94"/>
      <c r="H27" s="94">
        <v>1</v>
      </c>
      <c r="I27" s="94">
        <v>1</v>
      </c>
      <c r="J27" s="93"/>
      <c r="K27" s="87"/>
      <c r="L27" s="87"/>
      <c r="M27" s="45"/>
    </row>
    <row r="28" spans="1:13" x14ac:dyDescent="0.25">
      <c r="A28" s="67" t="s">
        <v>57</v>
      </c>
      <c r="B28" s="68" t="s">
        <v>20</v>
      </c>
      <c r="C28" s="12">
        <v>1</v>
      </c>
      <c r="D28" s="94"/>
      <c r="E28" s="87"/>
      <c r="F28" s="13"/>
      <c r="G28" s="94"/>
      <c r="H28" s="94"/>
      <c r="I28" s="94">
        <v>1</v>
      </c>
      <c r="J28" s="93"/>
      <c r="K28" s="13"/>
      <c r="L28" s="13"/>
      <c r="M28" s="45"/>
    </row>
    <row r="29" spans="1:13" x14ac:dyDescent="0.25">
      <c r="A29" s="67" t="s">
        <v>64</v>
      </c>
      <c r="B29" s="68" t="s">
        <v>20</v>
      </c>
      <c r="C29" s="12">
        <v>1</v>
      </c>
      <c r="D29" s="14">
        <v>1</v>
      </c>
      <c r="E29" s="87"/>
      <c r="F29" s="13"/>
      <c r="G29" s="14"/>
      <c r="H29" s="14"/>
      <c r="I29" s="14">
        <v>1</v>
      </c>
      <c r="J29" s="13"/>
      <c r="K29" s="13"/>
      <c r="L29" s="13"/>
      <c r="M29" s="45"/>
    </row>
    <row r="30" spans="1:13" x14ac:dyDescent="0.25">
      <c r="A30" s="67" t="s">
        <v>22</v>
      </c>
      <c r="B30" s="68" t="s">
        <v>23</v>
      </c>
      <c r="C30" s="12">
        <v>4</v>
      </c>
      <c r="D30" s="14"/>
      <c r="E30" s="87"/>
      <c r="F30" s="14"/>
      <c r="G30" s="14">
        <v>1</v>
      </c>
      <c r="H30" s="14">
        <v>1</v>
      </c>
      <c r="I30" s="14"/>
      <c r="J30" s="14"/>
      <c r="K30" s="14"/>
      <c r="L30" s="14"/>
      <c r="M30" s="45"/>
    </row>
    <row r="31" spans="1:13" s="85" customFormat="1" x14ac:dyDescent="0.25">
      <c r="A31" s="67" t="s">
        <v>24</v>
      </c>
      <c r="B31" s="88" t="s">
        <v>20</v>
      </c>
      <c r="C31" s="18">
        <v>33</v>
      </c>
      <c r="D31" s="94">
        <v>7</v>
      </c>
      <c r="E31" s="94">
        <v>5</v>
      </c>
      <c r="F31" s="14">
        <v>1</v>
      </c>
      <c r="G31" s="94">
        <v>5</v>
      </c>
      <c r="H31" s="14">
        <v>2</v>
      </c>
      <c r="I31" s="94">
        <v>3</v>
      </c>
      <c r="J31" s="94">
        <v>2</v>
      </c>
      <c r="K31" s="94">
        <v>1</v>
      </c>
      <c r="L31" s="94">
        <v>1</v>
      </c>
      <c r="M31" s="30"/>
    </row>
    <row r="32" spans="1:13" x14ac:dyDescent="0.25">
      <c r="A32" s="67" t="s">
        <v>58</v>
      </c>
      <c r="B32" s="68" t="s">
        <v>20</v>
      </c>
      <c r="C32" s="18">
        <v>2</v>
      </c>
      <c r="D32" s="93"/>
      <c r="E32" s="93">
        <v>1</v>
      </c>
      <c r="F32" s="94"/>
      <c r="G32" s="93"/>
      <c r="H32" s="93"/>
      <c r="I32" s="93">
        <v>1</v>
      </c>
      <c r="J32" s="94">
        <v>1</v>
      </c>
      <c r="K32" s="94"/>
      <c r="L32" s="94">
        <v>1</v>
      </c>
      <c r="M32" s="30"/>
    </row>
    <row r="33" spans="1:13" x14ac:dyDescent="0.25">
      <c r="A33" s="67" t="s">
        <v>59</v>
      </c>
      <c r="B33" s="68" t="s">
        <v>20</v>
      </c>
      <c r="C33" s="18">
        <v>1</v>
      </c>
      <c r="D33" s="93">
        <v>1</v>
      </c>
      <c r="E33" s="93">
        <v>1</v>
      </c>
      <c r="F33" s="94"/>
      <c r="G33" s="93"/>
      <c r="H33" s="93">
        <v>1</v>
      </c>
      <c r="I33" s="93"/>
      <c r="J33" s="94"/>
      <c r="K33" s="14"/>
      <c r="L33" s="14"/>
      <c r="M33" s="30"/>
    </row>
    <row r="34" spans="1:13" x14ac:dyDescent="0.25">
      <c r="A34" s="67" t="s">
        <v>25</v>
      </c>
      <c r="B34" s="68" t="s">
        <v>26</v>
      </c>
      <c r="C34" s="12" t="s">
        <v>76</v>
      </c>
      <c r="D34" s="94">
        <v>2</v>
      </c>
      <c r="E34" s="93">
        <v>4</v>
      </c>
      <c r="F34" s="94"/>
      <c r="G34" s="94">
        <v>1</v>
      </c>
      <c r="H34" s="94">
        <v>3</v>
      </c>
      <c r="I34" s="94">
        <v>2</v>
      </c>
      <c r="J34" s="94">
        <v>1</v>
      </c>
      <c r="K34" s="14"/>
      <c r="L34" s="14"/>
      <c r="M34" s="45"/>
    </row>
    <row r="35" spans="1:13" x14ac:dyDescent="0.25">
      <c r="A35" s="67" t="s">
        <v>41</v>
      </c>
      <c r="B35" s="68" t="s">
        <v>42</v>
      </c>
      <c r="C35" s="12">
        <v>2</v>
      </c>
      <c r="D35" s="94">
        <v>3</v>
      </c>
      <c r="E35" s="93"/>
      <c r="F35" s="93"/>
      <c r="G35" s="94"/>
      <c r="H35" s="94"/>
      <c r="I35" s="94">
        <v>2</v>
      </c>
      <c r="J35" s="93"/>
      <c r="K35" s="13"/>
      <c r="L35" s="13"/>
      <c r="M35" s="45"/>
    </row>
    <row r="36" spans="1:13" x14ac:dyDescent="0.25">
      <c r="A36" s="67" t="s">
        <v>27</v>
      </c>
      <c r="B36" s="68" t="s">
        <v>28</v>
      </c>
      <c r="C36" s="12">
        <v>10</v>
      </c>
      <c r="D36" s="94">
        <v>2</v>
      </c>
      <c r="E36" s="93"/>
      <c r="F36" s="94"/>
      <c r="G36" s="94">
        <v>1</v>
      </c>
      <c r="H36" s="94">
        <v>1</v>
      </c>
      <c r="I36" s="94">
        <v>3</v>
      </c>
      <c r="J36" s="93"/>
      <c r="K36" s="13">
        <v>1</v>
      </c>
      <c r="L36" s="13"/>
      <c r="M36" s="45"/>
    </row>
    <row r="37" spans="1:13" ht="25.5" x14ac:dyDescent="0.25">
      <c r="A37" s="67" t="s">
        <v>78</v>
      </c>
      <c r="B37" s="72" t="s">
        <v>79</v>
      </c>
      <c r="C37" s="12">
        <v>1</v>
      </c>
      <c r="D37" s="14"/>
      <c r="E37" s="87"/>
      <c r="F37" s="14"/>
      <c r="G37" s="14"/>
      <c r="H37" s="14"/>
      <c r="I37" s="14"/>
      <c r="J37" s="13"/>
      <c r="K37" s="13"/>
      <c r="L37" s="13"/>
      <c r="M37" s="45"/>
    </row>
    <row r="38" spans="1:13" x14ac:dyDescent="0.25">
      <c r="A38" s="67" t="s">
        <v>29</v>
      </c>
      <c r="B38" s="68" t="s">
        <v>30</v>
      </c>
      <c r="C38" s="12">
        <v>5</v>
      </c>
      <c r="D38" s="93">
        <v>4</v>
      </c>
      <c r="E38" s="93">
        <v>2</v>
      </c>
      <c r="F38" s="94"/>
      <c r="G38" s="93"/>
      <c r="H38" s="93"/>
      <c r="I38" s="93">
        <v>4</v>
      </c>
      <c r="J38" s="14">
        <v>1</v>
      </c>
      <c r="K38" s="14"/>
      <c r="L38" s="14"/>
      <c r="M38" s="45"/>
    </row>
    <row r="39" spans="1:13" x14ac:dyDescent="0.25">
      <c r="A39" s="67" t="s">
        <v>31</v>
      </c>
      <c r="B39" s="66" t="s">
        <v>32</v>
      </c>
      <c r="C39" s="18">
        <v>1</v>
      </c>
      <c r="D39" s="94">
        <v>1</v>
      </c>
      <c r="E39" s="93"/>
      <c r="F39" s="93"/>
      <c r="G39" s="94"/>
      <c r="H39" s="94"/>
      <c r="I39" s="94">
        <v>1</v>
      </c>
      <c r="J39" s="13"/>
      <c r="K39" s="13"/>
      <c r="L39" s="13"/>
      <c r="M39" s="30"/>
    </row>
    <row r="40" spans="1:13" x14ac:dyDescent="0.25">
      <c r="A40" s="67" t="s">
        <v>33</v>
      </c>
      <c r="B40" s="68" t="s">
        <v>38</v>
      </c>
      <c r="C40" s="12">
        <v>3</v>
      </c>
      <c r="D40" s="94">
        <v>1</v>
      </c>
      <c r="E40" s="93"/>
      <c r="F40" s="93"/>
      <c r="G40" s="94">
        <v>0</v>
      </c>
      <c r="H40" s="94">
        <v>1</v>
      </c>
      <c r="I40" s="94">
        <v>1</v>
      </c>
      <c r="J40" s="13"/>
      <c r="K40" s="13"/>
      <c r="L40" s="13"/>
      <c r="M40" s="45"/>
    </row>
    <row r="41" spans="1:13" x14ac:dyDescent="0.25">
      <c r="A41" s="67" t="s">
        <v>39</v>
      </c>
      <c r="B41" s="68" t="s">
        <v>40</v>
      </c>
      <c r="C41" s="18">
        <v>11</v>
      </c>
      <c r="D41" s="93">
        <v>8</v>
      </c>
      <c r="E41" s="93">
        <v>1</v>
      </c>
      <c r="F41" s="94"/>
      <c r="G41" s="93"/>
      <c r="H41" s="93">
        <v>1</v>
      </c>
      <c r="I41" s="93">
        <v>8</v>
      </c>
      <c r="J41" s="14"/>
      <c r="K41" s="14"/>
      <c r="L41" s="14"/>
      <c r="M41" s="30"/>
    </row>
    <row r="42" spans="1:13" x14ac:dyDescent="0.25">
      <c r="A42" s="67" t="s">
        <v>34</v>
      </c>
      <c r="B42" s="66" t="s">
        <v>35</v>
      </c>
      <c r="C42" s="49" t="s">
        <v>69</v>
      </c>
      <c r="D42" s="94">
        <v>3</v>
      </c>
      <c r="E42" s="93"/>
      <c r="F42" s="94"/>
      <c r="G42" s="94"/>
      <c r="H42" s="94"/>
      <c r="I42" s="94">
        <v>1</v>
      </c>
      <c r="J42" s="14"/>
      <c r="K42" s="14"/>
      <c r="L42" s="14"/>
      <c r="M42" s="30"/>
    </row>
    <row r="43" spans="1:13" ht="25.5" x14ac:dyDescent="0.25">
      <c r="A43" s="67" t="s">
        <v>44</v>
      </c>
      <c r="B43" s="73" t="s">
        <v>45</v>
      </c>
      <c r="C43" s="18">
        <v>2</v>
      </c>
      <c r="D43" s="13">
        <v>1</v>
      </c>
      <c r="E43" s="87"/>
      <c r="F43" s="14"/>
      <c r="G43" s="13">
        <v>1</v>
      </c>
      <c r="H43" s="13"/>
      <c r="I43" s="13">
        <v>1</v>
      </c>
      <c r="J43" s="13">
        <v>1</v>
      </c>
      <c r="K43" s="13"/>
      <c r="L43" s="13"/>
      <c r="M43" s="38"/>
    </row>
    <row r="44" spans="1:13" x14ac:dyDescent="0.25">
      <c r="A44" s="74" t="s">
        <v>47</v>
      </c>
      <c r="B44" s="73"/>
      <c r="C44" s="42">
        <v>156</v>
      </c>
      <c r="D44" s="42">
        <f>+SUM(D13:D43)</f>
        <v>66</v>
      </c>
      <c r="E44" s="43">
        <f>+SUM(E13:E42)</f>
        <v>22</v>
      </c>
      <c r="F44" s="43">
        <f>+SUM(F13:F42)</f>
        <v>1</v>
      </c>
      <c r="G44" s="43">
        <f>+SUM(G13:G43)</f>
        <v>13</v>
      </c>
      <c r="H44" s="43">
        <f>+SUM(H13:H43)</f>
        <v>13</v>
      </c>
      <c r="I44" s="43">
        <f t="shared" ref="I44" si="0">+SUM(I13:I43)</f>
        <v>51</v>
      </c>
      <c r="J44" s="43">
        <f>+SUM(J13:J43)</f>
        <v>11</v>
      </c>
      <c r="K44" s="43">
        <f>+SUM(K13:K43)</f>
        <v>3</v>
      </c>
      <c r="L44" s="43">
        <f>+SUM(L13:L43)</f>
        <v>3</v>
      </c>
    </row>
    <row r="45" spans="1:13" x14ac:dyDescent="0.25">
      <c r="A45" s="75"/>
      <c r="B45" s="76"/>
      <c r="C45" s="39"/>
      <c r="D45" s="39"/>
      <c r="E45" s="39"/>
      <c r="F45" s="40"/>
      <c r="G45" s="39"/>
      <c r="H45" s="39"/>
      <c r="I45" s="39"/>
      <c r="J45" s="39"/>
      <c r="K45" s="39"/>
      <c r="L45" s="39"/>
    </row>
    <row r="46" spans="1:13" x14ac:dyDescent="0.25">
      <c r="A46" s="60"/>
      <c r="B46" s="77" t="s">
        <v>63</v>
      </c>
      <c r="C46" s="78"/>
      <c r="D46" s="78"/>
      <c r="E46" s="79"/>
      <c r="F46" s="80"/>
      <c r="G46" s="80"/>
      <c r="H46" s="80"/>
      <c r="I46" s="39"/>
      <c r="J46" s="39"/>
      <c r="K46" s="39"/>
      <c r="L46" s="39"/>
    </row>
    <row r="47" spans="1:13" x14ac:dyDescent="0.25">
      <c r="A47" s="81"/>
      <c r="B47" s="82"/>
      <c r="C47" s="39"/>
      <c r="D47" s="39"/>
      <c r="E47" s="39"/>
      <c r="F47" s="40"/>
      <c r="G47" s="39"/>
      <c r="H47" s="39"/>
      <c r="I47" s="39"/>
      <c r="J47" s="39"/>
      <c r="K47" s="39"/>
      <c r="L47" s="39"/>
    </row>
    <row r="48" spans="1:13" x14ac:dyDescent="0.25">
      <c r="A48" s="60"/>
      <c r="B48" s="82"/>
      <c r="C48" s="25"/>
      <c r="D48" s="25"/>
      <c r="E48" s="39"/>
      <c r="F48" s="39"/>
      <c r="G48" s="39"/>
      <c r="H48" s="39"/>
      <c r="I48" s="39"/>
      <c r="J48" s="39"/>
      <c r="K48" s="39"/>
      <c r="L48" s="39"/>
    </row>
    <row r="49" spans="1:12" x14ac:dyDescent="0.25">
      <c r="A49" s="60" t="s">
        <v>36</v>
      </c>
      <c r="B49" s="82"/>
      <c r="C49" s="25"/>
      <c r="D49" s="25"/>
      <c r="E49" s="39"/>
      <c r="F49" s="39"/>
      <c r="G49" s="39"/>
      <c r="H49" s="39"/>
      <c r="I49" s="39"/>
      <c r="J49" s="39"/>
      <c r="K49" s="39"/>
      <c r="L49" s="39"/>
    </row>
    <row r="50" spans="1:12" x14ac:dyDescent="0.25">
      <c r="A50" s="75"/>
      <c r="B50" s="82"/>
      <c r="C50" s="25"/>
      <c r="D50" s="25"/>
      <c r="E50" s="39"/>
      <c r="F50" s="39"/>
      <c r="G50" s="39"/>
      <c r="H50" s="39"/>
      <c r="I50" s="39"/>
      <c r="J50" s="39"/>
      <c r="K50" s="39"/>
      <c r="L50" s="39"/>
    </row>
    <row r="51" spans="1:12" x14ac:dyDescent="0.25">
      <c r="A51" s="83" t="s">
        <v>61</v>
      </c>
      <c r="B51" s="84"/>
      <c r="C51" s="30"/>
      <c r="D51" s="30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85"/>
      <c r="B52" s="82"/>
      <c r="C52" s="25"/>
      <c r="D52" s="25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86" t="s">
        <v>62</v>
      </c>
      <c r="B53" s="82"/>
      <c r="C53" s="25"/>
      <c r="D53" s="25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86"/>
      <c r="B54" s="82"/>
      <c r="C54" s="25"/>
      <c r="D54" s="25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86" t="s">
        <v>73</v>
      </c>
      <c r="B55" s="86"/>
      <c r="C55" s="86"/>
      <c r="D55" s="86"/>
      <c r="E55" s="86"/>
    </row>
    <row r="57" spans="1:12" x14ac:dyDescent="0.25">
      <c r="A57" s="86" t="s">
        <v>77</v>
      </c>
    </row>
    <row r="59" spans="1:12" x14ac:dyDescent="0.25">
      <c r="A59" s="95" t="s">
        <v>91</v>
      </c>
      <c r="B59" s="96"/>
      <c r="C59" s="96"/>
      <c r="D59" s="96"/>
      <c r="E59" s="96"/>
      <c r="F59" s="96"/>
      <c r="G59" s="96"/>
      <c r="H59" s="96"/>
    </row>
    <row r="60" spans="1:12" x14ac:dyDescent="0.25">
      <c r="A60" s="96"/>
      <c r="B60" s="96"/>
      <c r="C60" s="96"/>
      <c r="D60" s="96"/>
      <c r="E60" s="96"/>
      <c r="F60" s="96"/>
      <c r="G60" s="96"/>
      <c r="H60" s="96"/>
    </row>
    <row r="61" spans="1:12" x14ac:dyDescent="0.25">
      <c r="A61" s="95" t="s">
        <v>92</v>
      </c>
      <c r="B61" s="96"/>
      <c r="C61" s="96"/>
      <c r="D61" s="96"/>
      <c r="E61" s="96"/>
      <c r="F61" s="96"/>
      <c r="G61" s="96"/>
      <c r="H61" s="96"/>
    </row>
  </sheetData>
  <mergeCells count="17">
    <mergeCell ref="A7:L7"/>
    <mergeCell ref="E9:L9"/>
    <mergeCell ref="E10:L11"/>
    <mergeCell ref="A18:A19"/>
    <mergeCell ref="B18:B19"/>
    <mergeCell ref="E18:E19"/>
    <mergeCell ref="F18:F19"/>
    <mergeCell ref="I18:I19"/>
    <mergeCell ref="J18:J19"/>
    <mergeCell ref="K18:K19"/>
    <mergeCell ref="L18:L19"/>
    <mergeCell ref="L22:L23"/>
    <mergeCell ref="A22:A23"/>
    <mergeCell ref="B22:B23"/>
    <mergeCell ref="F22:F23"/>
    <mergeCell ref="G22:G23"/>
    <mergeCell ref="H22:H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28" workbookViewId="0">
      <selection activeCell="H51" sqref="H51"/>
    </sheetView>
  </sheetViews>
  <sheetFormatPr defaultColWidth="9.140625" defaultRowHeight="14.25" x14ac:dyDescent="0.2"/>
  <cols>
    <col min="1" max="1" width="11.85546875" style="1" customWidth="1"/>
    <col min="2" max="2" width="33.140625" style="1" customWidth="1"/>
    <col min="3" max="3" width="14.85546875" style="1" bestFit="1" customWidth="1"/>
    <col min="4" max="8" width="15.7109375" style="1" customWidth="1"/>
    <col min="9" max="11" width="17.85546875" style="1" customWidth="1"/>
    <col min="12" max="12" width="9.140625" style="4"/>
    <col min="13" max="16384" width="9.140625" style="1"/>
  </cols>
  <sheetData>
    <row r="1" spans="1:28" customFormat="1" ht="13.5" customHeight="1" x14ac:dyDescent="0.25">
      <c r="L1" s="44"/>
    </row>
    <row r="2" spans="1:28" customFormat="1" ht="13.5" customHeight="1" x14ac:dyDescent="0.25">
      <c r="C2" s="33" t="s">
        <v>50</v>
      </c>
      <c r="L2" s="4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customFormat="1" ht="13.5" customHeight="1" x14ac:dyDescent="0.25">
      <c r="C3" s="33" t="s">
        <v>43</v>
      </c>
      <c r="L3" s="4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customFormat="1" ht="13.5" customHeight="1" x14ac:dyDescent="0.25">
      <c r="C4" s="33" t="s">
        <v>51</v>
      </c>
      <c r="D4" s="33"/>
      <c r="E4" s="33"/>
      <c r="F4" s="33"/>
      <c r="G4" s="33"/>
      <c r="H4" s="33"/>
      <c r="I4" s="33"/>
      <c r="J4" s="33"/>
      <c r="K4" s="33"/>
      <c r="L4" s="4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customFormat="1" ht="13.5" customHeight="1" x14ac:dyDescent="0.25">
      <c r="L5" s="44"/>
    </row>
    <row r="6" spans="1:28" ht="13.5" customHeight="1" x14ac:dyDescent="0.2"/>
    <row r="7" spans="1:28" ht="20.25" x14ac:dyDescent="0.3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28" x14ac:dyDescent="0.2">
      <c r="A8" s="2"/>
      <c r="B8" s="3"/>
      <c r="C8" s="4"/>
      <c r="D8" s="4"/>
      <c r="E8" s="4"/>
      <c r="F8" s="4"/>
      <c r="G8" s="4"/>
      <c r="H8" s="4"/>
      <c r="I8" s="4"/>
      <c r="J8" s="4"/>
      <c r="K8" s="4"/>
    </row>
    <row r="9" spans="1:28" x14ac:dyDescent="0.2">
      <c r="A9" s="5"/>
      <c r="B9" s="3"/>
      <c r="C9" s="3"/>
      <c r="D9" s="109" t="s">
        <v>1</v>
      </c>
      <c r="E9" s="110"/>
      <c r="F9" s="110"/>
      <c r="G9" s="110"/>
      <c r="H9" s="110"/>
      <c r="I9" s="110"/>
      <c r="J9" s="110"/>
      <c r="K9" s="106"/>
    </row>
    <row r="10" spans="1:28" ht="15" customHeight="1" x14ac:dyDescent="0.2">
      <c r="A10" s="2"/>
      <c r="B10" s="3"/>
      <c r="C10" s="3"/>
      <c r="D10" s="105" t="s">
        <v>56</v>
      </c>
      <c r="E10" s="106"/>
      <c r="F10" s="106"/>
      <c r="G10" s="106"/>
      <c r="H10" s="106"/>
      <c r="I10" s="106"/>
      <c r="J10" s="106"/>
      <c r="K10" s="106"/>
    </row>
    <row r="11" spans="1:28" ht="15" customHeight="1" x14ac:dyDescent="0.2">
      <c r="A11" s="6"/>
      <c r="B11" s="7"/>
      <c r="C11" s="8"/>
      <c r="D11" s="107"/>
      <c r="E11" s="108"/>
      <c r="F11" s="108"/>
      <c r="G11" s="108"/>
      <c r="H11" s="108"/>
      <c r="I11" s="108"/>
      <c r="J11" s="108"/>
      <c r="K11" s="48"/>
    </row>
    <row r="12" spans="1:28" ht="63.75" x14ac:dyDescent="0.2">
      <c r="A12" s="9" t="s">
        <v>37</v>
      </c>
      <c r="B12" s="9" t="s">
        <v>2</v>
      </c>
      <c r="C12" s="9" t="s">
        <v>3</v>
      </c>
      <c r="D12" s="36" t="s">
        <v>52</v>
      </c>
      <c r="E12" s="36" t="s">
        <v>53</v>
      </c>
      <c r="F12" s="36" t="s">
        <v>54</v>
      </c>
      <c r="G12" s="36" t="s">
        <v>55</v>
      </c>
      <c r="H12" s="9" t="s">
        <v>46</v>
      </c>
      <c r="I12" s="9" t="s">
        <v>48</v>
      </c>
      <c r="J12" s="9" t="s">
        <v>49</v>
      </c>
      <c r="K12" s="9" t="s">
        <v>60</v>
      </c>
    </row>
    <row r="13" spans="1:28" x14ac:dyDescent="0.2">
      <c r="A13" s="10" t="s">
        <v>4</v>
      </c>
      <c r="B13" s="11" t="s">
        <v>5</v>
      </c>
      <c r="C13" s="12">
        <v>7</v>
      </c>
      <c r="D13" s="13">
        <v>1</v>
      </c>
      <c r="E13" s="14"/>
      <c r="F13" s="14"/>
      <c r="G13" s="14"/>
      <c r="H13" s="14"/>
      <c r="I13" s="14"/>
      <c r="J13" s="14"/>
      <c r="K13" s="14"/>
      <c r="L13" s="45"/>
    </row>
    <row r="14" spans="1:28" ht="18" customHeight="1" x14ac:dyDescent="0.2">
      <c r="A14" s="15" t="s">
        <v>6</v>
      </c>
      <c r="B14" s="16" t="s">
        <v>7</v>
      </c>
      <c r="C14" s="12">
        <v>2</v>
      </c>
      <c r="D14" s="13">
        <v>1</v>
      </c>
      <c r="E14" s="13"/>
      <c r="F14" s="13"/>
      <c r="G14" s="13"/>
      <c r="H14" s="14">
        <v>1</v>
      </c>
      <c r="I14" s="13"/>
      <c r="J14" s="13"/>
      <c r="K14" s="13"/>
      <c r="L14" s="45"/>
    </row>
    <row r="15" spans="1:28" x14ac:dyDescent="0.2">
      <c r="A15" s="17" t="s">
        <v>8</v>
      </c>
      <c r="B15" s="16" t="s">
        <v>9</v>
      </c>
      <c r="C15" s="18">
        <v>4</v>
      </c>
      <c r="D15" s="13"/>
      <c r="E15" s="14"/>
      <c r="F15" s="14"/>
      <c r="G15" s="14"/>
      <c r="H15" s="14"/>
      <c r="I15" s="14"/>
      <c r="J15" s="14"/>
      <c r="K15" s="14"/>
      <c r="L15" s="30"/>
    </row>
    <row r="16" spans="1:28" x14ac:dyDescent="0.2">
      <c r="A16" s="10" t="s">
        <v>10</v>
      </c>
      <c r="B16" s="16" t="s">
        <v>11</v>
      </c>
      <c r="C16" s="18">
        <v>9</v>
      </c>
      <c r="D16" s="19">
        <v>2</v>
      </c>
      <c r="E16" s="14"/>
      <c r="F16" s="14"/>
      <c r="G16" s="14">
        <v>1</v>
      </c>
      <c r="H16" s="14">
        <v>3</v>
      </c>
      <c r="I16" s="14">
        <v>2</v>
      </c>
      <c r="J16" s="14"/>
      <c r="K16" s="14"/>
      <c r="L16" s="30"/>
    </row>
    <row r="17" spans="1:12" ht="15.6" customHeight="1" x14ac:dyDescent="0.2">
      <c r="A17" s="17" t="s">
        <v>12</v>
      </c>
      <c r="B17" s="16" t="s">
        <v>13</v>
      </c>
      <c r="C17" s="18">
        <v>4</v>
      </c>
      <c r="D17" s="19"/>
      <c r="E17" s="14"/>
      <c r="F17" s="14"/>
      <c r="G17" s="14">
        <v>2</v>
      </c>
      <c r="H17" s="14"/>
      <c r="I17" s="14"/>
      <c r="J17" s="14"/>
      <c r="K17" s="14"/>
      <c r="L17" s="30"/>
    </row>
    <row r="18" spans="1:12" ht="15.6" customHeight="1" x14ac:dyDescent="0.2">
      <c r="A18" s="128" t="s">
        <v>65</v>
      </c>
      <c r="B18" s="124" t="s">
        <v>14</v>
      </c>
      <c r="C18" s="12">
        <v>1</v>
      </c>
      <c r="D18" s="117">
        <v>2</v>
      </c>
      <c r="E18" s="103"/>
      <c r="F18" s="117">
        <v>1</v>
      </c>
      <c r="G18" s="117"/>
      <c r="H18" s="103"/>
      <c r="I18" s="103">
        <v>1</v>
      </c>
      <c r="J18" s="103">
        <v>2</v>
      </c>
      <c r="K18" s="103"/>
      <c r="L18" s="30"/>
    </row>
    <row r="19" spans="1:12" ht="15.6" customHeight="1" x14ac:dyDescent="0.2">
      <c r="A19" s="129"/>
      <c r="B19" s="125"/>
      <c r="C19" s="12">
        <v>3</v>
      </c>
      <c r="D19" s="118"/>
      <c r="E19" s="104"/>
      <c r="F19" s="118"/>
      <c r="G19" s="118"/>
      <c r="H19" s="104"/>
      <c r="I19" s="104"/>
      <c r="J19" s="104"/>
      <c r="K19" s="104"/>
      <c r="L19" s="30"/>
    </row>
    <row r="20" spans="1:12" x14ac:dyDescent="0.2">
      <c r="A20" s="10" t="s">
        <v>67</v>
      </c>
      <c r="B20" s="20" t="s">
        <v>15</v>
      </c>
      <c r="C20" s="12">
        <v>1</v>
      </c>
      <c r="D20" s="13">
        <v>1</v>
      </c>
      <c r="E20" s="13"/>
      <c r="F20" s="14">
        <v>1</v>
      </c>
      <c r="G20" s="14"/>
      <c r="H20" s="14"/>
      <c r="I20" s="13"/>
      <c r="J20" s="13"/>
      <c r="K20" s="13"/>
      <c r="L20" s="30"/>
    </row>
    <row r="21" spans="1:12" ht="16.149999999999999" customHeight="1" x14ac:dyDescent="0.2">
      <c r="A21" s="111" t="s">
        <v>66</v>
      </c>
      <c r="B21" s="124" t="s">
        <v>16</v>
      </c>
      <c r="C21" s="12">
        <v>1</v>
      </c>
      <c r="D21" s="117">
        <v>5</v>
      </c>
      <c r="E21" s="103">
        <v>1</v>
      </c>
      <c r="F21" s="103">
        <v>2</v>
      </c>
      <c r="G21" s="103">
        <v>1</v>
      </c>
      <c r="H21" s="103">
        <v>1</v>
      </c>
      <c r="I21" s="103">
        <v>3</v>
      </c>
      <c r="J21" s="103"/>
      <c r="K21" s="103"/>
      <c r="L21" s="45"/>
    </row>
    <row r="22" spans="1:12" x14ac:dyDescent="0.2">
      <c r="A22" s="112"/>
      <c r="B22" s="125"/>
      <c r="C22" s="12" t="s">
        <v>71</v>
      </c>
      <c r="D22" s="118"/>
      <c r="E22" s="104"/>
      <c r="F22" s="104"/>
      <c r="G22" s="104"/>
      <c r="H22" s="104"/>
      <c r="I22" s="104"/>
      <c r="J22" s="104"/>
      <c r="K22" s="104"/>
      <c r="L22" s="45"/>
    </row>
    <row r="23" spans="1:12" x14ac:dyDescent="0.2">
      <c r="A23" s="21" t="s">
        <v>17</v>
      </c>
      <c r="B23" s="16" t="s">
        <v>18</v>
      </c>
      <c r="C23" s="18">
        <v>2</v>
      </c>
      <c r="D23" s="13"/>
      <c r="E23" s="13"/>
      <c r="F23" s="14"/>
      <c r="G23" s="14"/>
      <c r="H23" s="14"/>
      <c r="I23" s="14"/>
      <c r="J23" s="14"/>
      <c r="K23" s="14"/>
      <c r="L23" s="30"/>
    </row>
    <row r="24" spans="1:12" x14ac:dyDescent="0.2">
      <c r="A24" s="22" t="s">
        <v>19</v>
      </c>
      <c r="B24" s="16" t="s">
        <v>20</v>
      </c>
      <c r="C24" s="18">
        <v>15</v>
      </c>
      <c r="D24" s="13">
        <f>1+1+1</f>
        <v>3</v>
      </c>
      <c r="E24" s="14"/>
      <c r="F24" s="13">
        <f>3+2</f>
        <v>5</v>
      </c>
      <c r="G24" s="13"/>
      <c r="H24" s="13">
        <v>1</v>
      </c>
      <c r="I24" s="14"/>
      <c r="J24" s="14">
        <v>1</v>
      </c>
      <c r="K24" s="14"/>
      <c r="L24" s="30"/>
    </row>
    <row r="25" spans="1:12" x14ac:dyDescent="0.2">
      <c r="A25" s="15" t="s">
        <v>21</v>
      </c>
      <c r="B25" s="16" t="s">
        <v>20</v>
      </c>
      <c r="C25" s="12">
        <v>5</v>
      </c>
      <c r="D25" s="13">
        <v>1</v>
      </c>
      <c r="E25" s="13"/>
      <c r="F25" s="14"/>
      <c r="G25" s="14">
        <v>2</v>
      </c>
      <c r="H25" s="14"/>
      <c r="I25" s="13">
        <v>1</v>
      </c>
      <c r="J25" s="13"/>
      <c r="K25" s="13"/>
      <c r="L25" s="45"/>
    </row>
    <row r="26" spans="1:12" x14ac:dyDescent="0.2">
      <c r="A26" s="15" t="s">
        <v>57</v>
      </c>
      <c r="B26" s="16" t="s">
        <v>20</v>
      </c>
      <c r="C26" s="12">
        <v>1</v>
      </c>
      <c r="D26" s="13"/>
      <c r="E26" s="13"/>
      <c r="F26" s="14"/>
      <c r="G26" s="14"/>
      <c r="H26" s="14"/>
      <c r="I26" s="13"/>
      <c r="J26" s="13"/>
      <c r="K26" s="13"/>
      <c r="L26" s="45"/>
    </row>
    <row r="27" spans="1:12" x14ac:dyDescent="0.2">
      <c r="A27" s="15" t="s">
        <v>64</v>
      </c>
      <c r="B27" s="16" t="s">
        <v>20</v>
      </c>
      <c r="C27" s="12">
        <v>1</v>
      </c>
      <c r="D27" s="13">
        <v>1</v>
      </c>
      <c r="E27" s="13"/>
      <c r="F27" s="14"/>
      <c r="G27" s="14"/>
      <c r="H27" s="14"/>
      <c r="I27" s="13"/>
      <c r="J27" s="13"/>
      <c r="K27" s="13"/>
      <c r="L27" s="45"/>
    </row>
    <row r="28" spans="1:12" x14ac:dyDescent="0.2">
      <c r="A28" s="15" t="s">
        <v>22</v>
      </c>
      <c r="B28" s="16" t="s">
        <v>23</v>
      </c>
      <c r="C28" s="12">
        <v>4</v>
      </c>
      <c r="D28" s="13"/>
      <c r="E28" s="14"/>
      <c r="F28" s="14"/>
      <c r="G28" s="14"/>
      <c r="H28" s="14"/>
      <c r="I28" s="14"/>
      <c r="J28" s="14"/>
      <c r="K28" s="14"/>
      <c r="L28" s="45"/>
    </row>
    <row r="29" spans="1:12" x14ac:dyDescent="0.2">
      <c r="A29" s="15" t="s">
        <v>24</v>
      </c>
      <c r="B29" s="16" t="s">
        <v>20</v>
      </c>
      <c r="C29" s="18">
        <v>30</v>
      </c>
      <c r="D29" s="13">
        <v>2</v>
      </c>
      <c r="E29" s="14">
        <v>3</v>
      </c>
      <c r="F29" s="13">
        <f>2+2+8</f>
        <v>12</v>
      </c>
      <c r="G29" s="13">
        <v>1</v>
      </c>
      <c r="H29" s="13">
        <v>2</v>
      </c>
      <c r="I29" s="14">
        <v>3</v>
      </c>
      <c r="J29" s="14">
        <v>1</v>
      </c>
      <c r="K29" s="14">
        <v>1</v>
      </c>
      <c r="L29" s="30"/>
    </row>
    <row r="30" spans="1:12" x14ac:dyDescent="0.2">
      <c r="A30" s="15" t="s">
        <v>58</v>
      </c>
      <c r="B30" s="16" t="s">
        <v>20</v>
      </c>
      <c r="C30" s="18">
        <v>2</v>
      </c>
      <c r="D30" s="13"/>
      <c r="E30" s="14"/>
      <c r="F30" s="13"/>
      <c r="G30" s="13"/>
      <c r="H30" s="13"/>
      <c r="I30" s="14"/>
      <c r="J30" s="14"/>
      <c r="K30" s="14"/>
      <c r="L30" s="30"/>
    </row>
    <row r="31" spans="1:12" x14ac:dyDescent="0.2">
      <c r="A31" s="15" t="s">
        <v>59</v>
      </c>
      <c r="B31" s="16" t="s">
        <v>20</v>
      </c>
      <c r="C31" s="18">
        <v>1</v>
      </c>
      <c r="D31" s="13"/>
      <c r="E31" s="14"/>
      <c r="F31" s="13"/>
      <c r="G31" s="13"/>
      <c r="H31" s="13"/>
      <c r="I31" s="14"/>
      <c r="J31" s="14"/>
      <c r="K31" s="14"/>
      <c r="L31" s="30"/>
    </row>
    <row r="32" spans="1:12" x14ac:dyDescent="0.2">
      <c r="A32" s="15" t="s">
        <v>25</v>
      </c>
      <c r="B32" s="16" t="s">
        <v>26</v>
      </c>
      <c r="C32" s="12" t="s">
        <v>70</v>
      </c>
      <c r="D32" s="13">
        <f>1+1+1</f>
        <v>3</v>
      </c>
      <c r="E32" s="14"/>
      <c r="F32" s="14">
        <f>1+1</f>
        <v>2</v>
      </c>
      <c r="G32" s="14">
        <v>1</v>
      </c>
      <c r="H32" s="14">
        <v>1</v>
      </c>
      <c r="I32" s="14">
        <v>2</v>
      </c>
      <c r="J32" s="14">
        <v>1</v>
      </c>
      <c r="K32" s="14"/>
      <c r="L32" s="45"/>
    </row>
    <row r="33" spans="1:12" x14ac:dyDescent="0.2">
      <c r="A33" s="15" t="s">
        <v>41</v>
      </c>
      <c r="B33" s="16" t="s">
        <v>42</v>
      </c>
      <c r="C33" s="12">
        <v>2</v>
      </c>
      <c r="D33" s="13">
        <v>1</v>
      </c>
      <c r="E33" s="13"/>
      <c r="F33" s="14"/>
      <c r="G33" s="14"/>
      <c r="H33" s="14">
        <v>1</v>
      </c>
      <c r="I33" s="13"/>
      <c r="J33" s="13"/>
      <c r="K33" s="13"/>
      <c r="L33" s="45"/>
    </row>
    <row r="34" spans="1:12" x14ac:dyDescent="0.2">
      <c r="A34" s="15" t="s">
        <v>27</v>
      </c>
      <c r="B34" s="16" t="s">
        <v>28</v>
      </c>
      <c r="C34" s="12">
        <v>10</v>
      </c>
      <c r="D34" s="13">
        <v>1</v>
      </c>
      <c r="E34" s="14"/>
      <c r="F34" s="14">
        <v>5</v>
      </c>
      <c r="G34" s="14">
        <v>2</v>
      </c>
      <c r="H34" s="14">
        <v>4</v>
      </c>
      <c r="I34" s="13">
        <v>1</v>
      </c>
      <c r="J34" s="13">
        <v>1</v>
      </c>
      <c r="K34" s="13"/>
      <c r="L34" s="45"/>
    </row>
    <row r="35" spans="1:12" x14ac:dyDescent="0.2">
      <c r="A35" s="15" t="s">
        <v>29</v>
      </c>
      <c r="B35" s="16" t="s">
        <v>30</v>
      </c>
      <c r="C35" s="12">
        <v>5</v>
      </c>
      <c r="D35" s="13">
        <v>2</v>
      </c>
      <c r="E35" s="14"/>
      <c r="F35" s="13"/>
      <c r="G35" s="13"/>
      <c r="H35" s="13">
        <v>1</v>
      </c>
      <c r="I35" s="14"/>
      <c r="J35" s="14"/>
      <c r="K35" s="14"/>
      <c r="L35" s="45"/>
    </row>
    <row r="36" spans="1:12" x14ac:dyDescent="0.2">
      <c r="A36" s="15" t="s">
        <v>31</v>
      </c>
      <c r="B36" s="11" t="s">
        <v>32</v>
      </c>
      <c r="C36" s="18">
        <v>2</v>
      </c>
      <c r="D36" s="13"/>
      <c r="E36" s="13"/>
      <c r="F36" s="14"/>
      <c r="G36" s="14"/>
      <c r="H36" s="14"/>
      <c r="I36" s="13"/>
      <c r="J36" s="13"/>
      <c r="K36" s="13"/>
      <c r="L36" s="30"/>
    </row>
    <row r="37" spans="1:12" x14ac:dyDescent="0.2">
      <c r="A37" s="15" t="s">
        <v>33</v>
      </c>
      <c r="B37" s="16" t="s">
        <v>38</v>
      </c>
      <c r="C37" s="12">
        <v>2</v>
      </c>
      <c r="D37" s="13"/>
      <c r="E37" s="13"/>
      <c r="F37" s="14"/>
      <c r="G37" s="14"/>
      <c r="H37" s="14"/>
      <c r="I37" s="13"/>
      <c r="J37" s="13"/>
      <c r="K37" s="13"/>
      <c r="L37" s="45"/>
    </row>
    <row r="38" spans="1:12" x14ac:dyDescent="0.2">
      <c r="A38" s="15" t="s">
        <v>39</v>
      </c>
      <c r="B38" s="16" t="s">
        <v>40</v>
      </c>
      <c r="C38" s="18">
        <v>9</v>
      </c>
      <c r="D38" s="13">
        <v>3</v>
      </c>
      <c r="E38" s="14"/>
      <c r="F38" s="13"/>
      <c r="G38" s="13"/>
      <c r="H38" s="13">
        <v>3</v>
      </c>
      <c r="I38" s="14">
        <v>1</v>
      </c>
      <c r="J38" s="14"/>
      <c r="K38" s="14"/>
      <c r="L38" s="30"/>
    </row>
    <row r="39" spans="1:12" x14ac:dyDescent="0.2">
      <c r="A39" s="15" t="s">
        <v>34</v>
      </c>
      <c r="B39" s="11" t="s">
        <v>35</v>
      </c>
      <c r="C39" s="49" t="s">
        <v>69</v>
      </c>
      <c r="D39" s="13"/>
      <c r="E39" s="14"/>
      <c r="F39" s="14"/>
      <c r="G39" s="14"/>
      <c r="H39" s="14"/>
      <c r="I39" s="14"/>
      <c r="J39" s="14"/>
      <c r="K39" s="14"/>
      <c r="L39" s="30"/>
    </row>
    <row r="40" spans="1:12" ht="25.5" x14ac:dyDescent="0.2">
      <c r="A40" s="15" t="s">
        <v>44</v>
      </c>
      <c r="B40" s="35" t="s">
        <v>45</v>
      </c>
      <c r="C40" s="18">
        <v>2</v>
      </c>
      <c r="D40" s="13"/>
      <c r="E40" s="14"/>
      <c r="F40" s="13"/>
      <c r="G40" s="13"/>
      <c r="H40" s="13"/>
      <c r="I40" s="13"/>
      <c r="J40" s="13"/>
      <c r="K40" s="13"/>
      <c r="L40" s="38"/>
    </row>
    <row r="41" spans="1:12" x14ac:dyDescent="0.2">
      <c r="A41" s="41" t="s">
        <v>47</v>
      </c>
      <c r="B41" s="35"/>
      <c r="C41" s="42">
        <v>150</v>
      </c>
      <c r="D41" s="43">
        <f>+SUM(D13:D39)</f>
        <v>29</v>
      </c>
      <c r="E41" s="43">
        <f>+SUM(E13:E39)</f>
        <v>4</v>
      </c>
      <c r="F41" s="43">
        <f>+SUM(F13:F40)</f>
        <v>28</v>
      </c>
      <c r="G41" s="43">
        <f>+SUM(G13:G40)</f>
        <v>10</v>
      </c>
      <c r="H41" s="43">
        <f t="shared" ref="H41:I41" si="0">+SUM(H13:H40)</f>
        <v>18</v>
      </c>
      <c r="I41" s="43">
        <f t="shared" si="0"/>
        <v>14</v>
      </c>
      <c r="J41" s="43">
        <f>+SUM(J13:J40)</f>
        <v>6</v>
      </c>
      <c r="K41" s="43">
        <f>+SUM(K13:K40)</f>
        <v>1</v>
      </c>
    </row>
    <row r="42" spans="1:12" x14ac:dyDescent="0.2">
      <c r="A42" s="23"/>
      <c r="B42" s="37"/>
      <c r="C42" s="39"/>
      <c r="D42" s="39"/>
      <c r="E42" s="40"/>
      <c r="F42" s="39"/>
      <c r="G42" s="39"/>
      <c r="H42" s="39"/>
      <c r="I42" s="39"/>
      <c r="J42" s="39"/>
      <c r="K42" s="39"/>
    </row>
    <row r="43" spans="1:12" x14ac:dyDescent="0.2">
      <c r="A43" s="27"/>
      <c r="B43" s="77" t="s">
        <v>63</v>
      </c>
      <c r="C43" s="77"/>
      <c r="D43" s="77"/>
      <c r="E43" s="77"/>
      <c r="F43" s="77"/>
      <c r="G43" s="77"/>
      <c r="H43" s="26"/>
      <c r="I43" s="39"/>
      <c r="J43" s="39"/>
      <c r="K43" s="39"/>
    </row>
    <row r="44" spans="1:12" x14ac:dyDescent="0.2">
      <c r="A44" s="46"/>
      <c r="B44" s="39"/>
      <c r="C44" s="39"/>
      <c r="D44" s="39"/>
      <c r="E44" s="40"/>
      <c r="F44" s="39"/>
      <c r="G44" s="39"/>
      <c r="H44" s="39"/>
      <c r="I44" s="39"/>
      <c r="J44" s="39"/>
      <c r="K44" s="39"/>
    </row>
    <row r="45" spans="1:12" x14ac:dyDescent="0.2">
      <c r="A45" s="27"/>
      <c r="B45" s="24"/>
      <c r="C45" s="47"/>
      <c r="D45" s="26"/>
      <c r="E45" s="26"/>
      <c r="F45" s="26"/>
      <c r="G45" s="26"/>
      <c r="H45" s="26"/>
      <c r="I45" s="26"/>
      <c r="J45" s="26"/>
      <c r="K45" s="26"/>
    </row>
    <row r="46" spans="1:12" x14ac:dyDescent="0.2">
      <c r="A46" s="27" t="s">
        <v>36</v>
      </c>
      <c r="B46" s="24"/>
      <c r="C46" s="47"/>
      <c r="D46" s="26"/>
      <c r="E46" s="26"/>
      <c r="F46" s="26"/>
      <c r="G46" s="26"/>
      <c r="H46" s="26"/>
      <c r="I46" s="26"/>
      <c r="J46" s="26"/>
      <c r="K46" s="26"/>
    </row>
    <row r="47" spans="1:12" x14ac:dyDescent="0.2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</row>
    <row r="48" spans="1:12" x14ac:dyDescent="0.2">
      <c r="A48" s="28" t="s">
        <v>61</v>
      </c>
      <c r="B48" s="29"/>
      <c r="C48" s="30"/>
      <c r="D48" s="26"/>
      <c r="E48" s="26"/>
      <c r="F48" s="26"/>
      <c r="G48" s="26"/>
      <c r="H48" s="26"/>
      <c r="I48" s="26"/>
      <c r="J48" s="26"/>
      <c r="K48" s="26"/>
    </row>
    <row r="49" spans="1:11" x14ac:dyDescent="0.2">
      <c r="A49" s="31"/>
      <c r="B49" s="24"/>
      <c r="C49" s="25"/>
      <c r="D49" s="26"/>
      <c r="E49" s="26"/>
      <c r="F49" s="26"/>
      <c r="G49" s="26"/>
      <c r="H49" s="26"/>
      <c r="I49" s="26"/>
      <c r="J49" s="26"/>
      <c r="K49" s="26"/>
    </row>
    <row r="50" spans="1:11" x14ac:dyDescent="0.2">
      <c r="A50" s="32" t="s">
        <v>62</v>
      </c>
      <c r="B50" s="24"/>
      <c r="C50" s="25"/>
      <c r="D50" s="26"/>
      <c r="E50" s="26"/>
      <c r="F50" s="26"/>
      <c r="G50" s="26"/>
      <c r="H50" s="26"/>
      <c r="I50" s="26"/>
      <c r="J50" s="26"/>
      <c r="K50" s="26"/>
    </row>
    <row r="51" spans="1:11" x14ac:dyDescent="0.2">
      <c r="A51" s="32"/>
      <c r="B51" s="24"/>
      <c r="C51" s="25"/>
      <c r="D51" s="26"/>
      <c r="E51" s="26"/>
      <c r="F51" s="26"/>
      <c r="G51" s="26"/>
      <c r="H51" s="26"/>
      <c r="I51" s="26"/>
      <c r="J51" s="26"/>
      <c r="K51" s="26"/>
    </row>
    <row r="52" spans="1:11" x14ac:dyDescent="0.2">
      <c r="A52" s="32" t="s">
        <v>68</v>
      </c>
      <c r="B52" s="32"/>
      <c r="C52" s="32"/>
      <c r="D52" s="32"/>
    </row>
  </sheetData>
  <mergeCells count="24">
    <mergeCell ref="K21:K22"/>
    <mergeCell ref="K18:K19"/>
    <mergeCell ref="H18:H19"/>
    <mergeCell ref="I18:I19"/>
    <mergeCell ref="J18:J19"/>
    <mergeCell ref="H21:H22"/>
    <mergeCell ref="K9:K10"/>
    <mergeCell ref="D10:J11"/>
    <mergeCell ref="A18:A19"/>
    <mergeCell ref="B18:B19"/>
    <mergeCell ref="D18:D19"/>
    <mergeCell ref="E18:E19"/>
    <mergeCell ref="F18:F19"/>
    <mergeCell ref="G18:G19"/>
    <mergeCell ref="A21:A22"/>
    <mergeCell ref="B21:B22"/>
    <mergeCell ref="D21:D22"/>
    <mergeCell ref="E21:E22"/>
    <mergeCell ref="A7:J7"/>
    <mergeCell ref="D9:J9"/>
    <mergeCell ref="F21:F22"/>
    <mergeCell ref="I21:I22"/>
    <mergeCell ref="J21:J22"/>
    <mergeCell ref="G21:G2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Sara Cavalli</cp:lastModifiedBy>
  <cp:lastPrinted>2017-07-05T11:55:36Z</cp:lastPrinted>
  <dcterms:created xsi:type="dcterms:W3CDTF">2017-05-18T08:12:33Z</dcterms:created>
  <dcterms:modified xsi:type="dcterms:W3CDTF">2022-05-23T08:01:42Z</dcterms:modified>
</cp:coreProperties>
</file>